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45" windowWidth="7680" windowHeight="8040" tabRatio="522" activeTab="0"/>
  </bookViews>
  <sheets>
    <sheet name="w zł" sheetId="1" r:id="rId1"/>
  </sheets>
  <definedNames>
    <definedName name="_xlnm.Print_Titles" localSheetId="0">'w zł'!$4:$6</definedName>
  </definedNames>
  <calcPr fullCalcOnLoad="1"/>
</workbook>
</file>

<file path=xl/sharedStrings.xml><?xml version="1.0" encoding="utf-8"?>
<sst xmlns="http://schemas.openxmlformats.org/spreadsheetml/2006/main" count="212" uniqueCount="212">
  <si>
    <t>w zł</t>
  </si>
  <si>
    <t>lp.</t>
  </si>
  <si>
    <t>nazwa j.s.t.</t>
  </si>
  <si>
    <t>województwo samorządowe</t>
  </si>
  <si>
    <t>powiaty ziemskie:</t>
  </si>
  <si>
    <t xml:space="preserve">będziński </t>
  </si>
  <si>
    <t xml:space="preserve">bielski </t>
  </si>
  <si>
    <t>bieruńsko-lędziński</t>
  </si>
  <si>
    <t xml:space="preserve">cieszyński </t>
  </si>
  <si>
    <t xml:space="preserve">częstochowski </t>
  </si>
  <si>
    <t xml:space="preserve">gliwicki </t>
  </si>
  <si>
    <t xml:space="preserve">kłobucki </t>
  </si>
  <si>
    <t xml:space="preserve">lubliniecki </t>
  </si>
  <si>
    <t xml:space="preserve">mikołowski </t>
  </si>
  <si>
    <t xml:space="preserve">myszkowski </t>
  </si>
  <si>
    <t xml:space="preserve">pszczyński </t>
  </si>
  <si>
    <t xml:space="preserve">raciborski </t>
  </si>
  <si>
    <t xml:space="preserve">rybnicki </t>
  </si>
  <si>
    <t xml:space="preserve">tarnogórski </t>
  </si>
  <si>
    <t xml:space="preserve">wodzisławski </t>
  </si>
  <si>
    <t xml:space="preserve">zawierciański </t>
  </si>
  <si>
    <t xml:space="preserve">żywiecki </t>
  </si>
  <si>
    <t>razem powiaty ziemskie</t>
  </si>
  <si>
    <t>miasta na prawach powiatu:</t>
  </si>
  <si>
    <t xml:space="preserve">BIELSKO-BIAŁA </t>
  </si>
  <si>
    <t xml:space="preserve">BYTOM </t>
  </si>
  <si>
    <t xml:space="preserve">CHORZÓW </t>
  </si>
  <si>
    <t xml:space="preserve">CZĘSTOCHOWA </t>
  </si>
  <si>
    <t xml:space="preserve">DĄBROWA GÓRNICZA </t>
  </si>
  <si>
    <t xml:space="preserve">GLIWICE </t>
  </si>
  <si>
    <t xml:space="preserve">JASTRZĘBIE-ZDRÓJ </t>
  </si>
  <si>
    <t xml:space="preserve">JAWORZNO </t>
  </si>
  <si>
    <t xml:space="preserve">KATOWICE </t>
  </si>
  <si>
    <t xml:space="preserve">MYSŁOWICE </t>
  </si>
  <si>
    <t xml:space="preserve">PIEKARY ŚLĄSKIE </t>
  </si>
  <si>
    <t xml:space="preserve">RUDA ŚLĄSKA </t>
  </si>
  <si>
    <t xml:space="preserve">RYBNIK </t>
  </si>
  <si>
    <t xml:space="preserve">SIEMIANOWICE ŚLĄSKIE </t>
  </si>
  <si>
    <t xml:space="preserve">SOSNOWIEC </t>
  </si>
  <si>
    <t xml:space="preserve">ŚWIĘTOCHŁOWICE </t>
  </si>
  <si>
    <t xml:space="preserve">TYCHY </t>
  </si>
  <si>
    <t xml:space="preserve">ZABRZE </t>
  </si>
  <si>
    <t xml:space="preserve">ŻORY </t>
  </si>
  <si>
    <t>razem miasta na pr. powiatu</t>
  </si>
  <si>
    <t>gminy, z tego:</t>
  </si>
  <si>
    <t>gminy miejskie:</t>
  </si>
  <si>
    <t xml:space="preserve">BĘDZIN </t>
  </si>
  <si>
    <t xml:space="preserve">BIERUŃ </t>
  </si>
  <si>
    <t xml:space="preserve">CIESZYN </t>
  </si>
  <si>
    <t xml:space="preserve">CZELADŹ </t>
  </si>
  <si>
    <t xml:space="preserve">IMIELIN </t>
  </si>
  <si>
    <t xml:space="preserve">KALETY </t>
  </si>
  <si>
    <t xml:space="preserve">KNURÓW </t>
  </si>
  <si>
    <t xml:space="preserve">LĘDZINY </t>
  </si>
  <si>
    <t xml:space="preserve">LUBLINIEC </t>
  </si>
  <si>
    <t xml:space="preserve">ŁAZISKA GÓRNE </t>
  </si>
  <si>
    <t xml:space="preserve">MIASTECZKO ŚLĄSKIE </t>
  </si>
  <si>
    <t xml:space="preserve">MIKOŁÓW </t>
  </si>
  <si>
    <t xml:space="preserve">MYSZKÓW </t>
  </si>
  <si>
    <t xml:space="preserve">ORZESZE </t>
  </si>
  <si>
    <t xml:space="preserve">PORĘBA </t>
  </si>
  <si>
    <t xml:space="preserve">PSZÓW </t>
  </si>
  <si>
    <t xml:space="preserve">PYSKOWICE </t>
  </si>
  <si>
    <t xml:space="preserve">RACIBÓRZ </t>
  </si>
  <si>
    <t xml:space="preserve">RADLIN </t>
  </si>
  <si>
    <t xml:space="preserve">RADZIONKÓW </t>
  </si>
  <si>
    <t xml:space="preserve">RYDUŁTOWY </t>
  </si>
  <si>
    <t xml:space="preserve">SŁAWKÓW </t>
  </si>
  <si>
    <t xml:space="preserve">SZCZYRK </t>
  </si>
  <si>
    <t xml:space="preserve">TARNOWSKIE GÓRY </t>
  </si>
  <si>
    <t xml:space="preserve">USTROŃ </t>
  </si>
  <si>
    <t xml:space="preserve">WISŁA </t>
  </si>
  <si>
    <t xml:space="preserve">WODZISŁAW ŚLĄSKI </t>
  </si>
  <si>
    <t xml:space="preserve">WOJKOWICE </t>
  </si>
  <si>
    <t xml:space="preserve">ZAWIERCIE </t>
  </si>
  <si>
    <t xml:space="preserve">ŻYWIEC </t>
  </si>
  <si>
    <t>razem gminy miejskie</t>
  </si>
  <si>
    <t>gminy wiejskie:</t>
  </si>
  <si>
    <t xml:space="preserve">BESTWINA </t>
  </si>
  <si>
    <t xml:space="preserve">BOBROWNIKI </t>
  </si>
  <si>
    <t xml:space="preserve">BOJSZOWY </t>
  </si>
  <si>
    <t xml:space="preserve">BORONÓW </t>
  </si>
  <si>
    <t xml:space="preserve">BRENNA </t>
  </si>
  <si>
    <t xml:space="preserve">BUCZKOWICE </t>
  </si>
  <si>
    <t xml:space="preserve">CHEŁM ŚLĄSKI </t>
  </si>
  <si>
    <t xml:space="preserve">CHYBIE </t>
  </si>
  <si>
    <t xml:space="preserve">CIASNA </t>
  </si>
  <si>
    <t xml:space="preserve">CZERNICHÓW </t>
  </si>
  <si>
    <t xml:space="preserve">DĄBROWA ZIELONA </t>
  </si>
  <si>
    <t xml:space="preserve">DĘBOWIEC </t>
  </si>
  <si>
    <t xml:space="preserve">GASZOWICE </t>
  </si>
  <si>
    <t xml:space="preserve">GIERAŁTOWICE </t>
  </si>
  <si>
    <t xml:space="preserve">GILOWICE </t>
  </si>
  <si>
    <t xml:space="preserve">GOCZAŁKOWICE-ZDRÓJ </t>
  </si>
  <si>
    <t xml:space="preserve">GODÓW </t>
  </si>
  <si>
    <t xml:space="preserve">GOLESZÓW </t>
  </si>
  <si>
    <t xml:space="preserve">GORZYCE </t>
  </si>
  <si>
    <t xml:space="preserve">HAŻLACH </t>
  </si>
  <si>
    <t xml:space="preserve">HERBY </t>
  </si>
  <si>
    <t xml:space="preserve">IRZĄDZE </t>
  </si>
  <si>
    <t xml:space="preserve">ISTEBNA </t>
  </si>
  <si>
    <t xml:space="preserve">JANÓW </t>
  </si>
  <si>
    <t xml:space="preserve">JASIENICA </t>
  </si>
  <si>
    <t xml:space="preserve">JAWORZE </t>
  </si>
  <si>
    <t xml:space="preserve">JEJKOWICE </t>
  </si>
  <si>
    <t xml:space="preserve">JELEŚNIA </t>
  </si>
  <si>
    <t xml:space="preserve">KAMIENICA POLSKA </t>
  </si>
  <si>
    <t xml:space="preserve">KŁOMNICE </t>
  </si>
  <si>
    <t xml:space="preserve">KOBIÓR </t>
  </si>
  <si>
    <t xml:space="preserve">KOCHANOWICE </t>
  </si>
  <si>
    <t xml:space="preserve">KONOPISKA </t>
  </si>
  <si>
    <t xml:space="preserve">KORNOWAC </t>
  </si>
  <si>
    <t xml:space="preserve">KOSZARAWA </t>
  </si>
  <si>
    <t xml:space="preserve">KOSZĘCIN </t>
  </si>
  <si>
    <t xml:space="preserve">KOZY </t>
  </si>
  <si>
    <t xml:space="preserve">KROCZYCE </t>
  </si>
  <si>
    <t xml:space="preserve">KRUPSKI MŁYN </t>
  </si>
  <si>
    <t xml:space="preserve">KRUSZYNA </t>
  </si>
  <si>
    <t xml:space="preserve">KRZYŻANOWICE </t>
  </si>
  <si>
    <t xml:space="preserve">LELÓW </t>
  </si>
  <si>
    <t xml:space="preserve">LIPIE </t>
  </si>
  <si>
    <t xml:space="preserve">LIPOWA </t>
  </si>
  <si>
    <t xml:space="preserve">LUBOMIA </t>
  </si>
  <si>
    <t xml:space="preserve">LYSKI </t>
  </si>
  <si>
    <t xml:space="preserve">ŁĘKAWICA </t>
  </si>
  <si>
    <t xml:space="preserve">ŁODYGOWICE </t>
  </si>
  <si>
    <t xml:space="preserve">MARKLOWICE </t>
  </si>
  <si>
    <t xml:space="preserve">MIEDŹNA </t>
  </si>
  <si>
    <t xml:space="preserve">MIEDŹNO </t>
  </si>
  <si>
    <t xml:space="preserve">MIERZĘCICE </t>
  </si>
  <si>
    <t xml:space="preserve">MILÓWKA </t>
  </si>
  <si>
    <t xml:space="preserve">MSTÓW </t>
  </si>
  <si>
    <t xml:space="preserve">MSZANA </t>
  </si>
  <si>
    <t xml:space="preserve">MYKANÓW </t>
  </si>
  <si>
    <t xml:space="preserve">NĘDZA </t>
  </si>
  <si>
    <t xml:space="preserve">NIEGOWA </t>
  </si>
  <si>
    <t xml:space="preserve">OLSZTYN </t>
  </si>
  <si>
    <t xml:space="preserve">OPATÓW </t>
  </si>
  <si>
    <t xml:space="preserve">ORNONTOWICE </t>
  </si>
  <si>
    <t xml:space="preserve">OŻAROWICE </t>
  </si>
  <si>
    <t xml:space="preserve">PANKI </t>
  </si>
  <si>
    <t xml:space="preserve">PAWŁOWICE </t>
  </si>
  <si>
    <t xml:space="preserve">PAWONKÓW </t>
  </si>
  <si>
    <t xml:space="preserve">PIETROWICE WIELKIE </t>
  </si>
  <si>
    <t xml:space="preserve">PILCHOWICE </t>
  </si>
  <si>
    <t xml:space="preserve">POCZESNA </t>
  </si>
  <si>
    <t xml:space="preserve">POPÓW </t>
  </si>
  <si>
    <t xml:space="preserve">PORAJ </t>
  </si>
  <si>
    <t xml:space="preserve">PORĄBKA </t>
  </si>
  <si>
    <t xml:space="preserve">PRZYRÓW </t>
  </si>
  <si>
    <t xml:space="preserve">PRZYSTAJŃ </t>
  </si>
  <si>
    <t xml:space="preserve">PSARY </t>
  </si>
  <si>
    <t xml:space="preserve">RADZIECHOWY-WIEPRZ </t>
  </si>
  <si>
    <t xml:space="preserve">RAJCZA </t>
  </si>
  <si>
    <t xml:space="preserve">RĘDZINY </t>
  </si>
  <si>
    <t xml:space="preserve">RUDNIK </t>
  </si>
  <si>
    <t xml:space="preserve">RUDZINIEC </t>
  </si>
  <si>
    <t xml:space="preserve">STARCZA </t>
  </si>
  <si>
    <t xml:space="preserve">SUSZEC </t>
  </si>
  <si>
    <t xml:space="preserve">ŚLEMIEŃ </t>
  </si>
  <si>
    <t xml:space="preserve">ŚWIERKLANIEC </t>
  </si>
  <si>
    <t xml:space="preserve">ŚWIERKLANY </t>
  </si>
  <si>
    <t xml:space="preserve">ŚWINNA </t>
  </si>
  <si>
    <t xml:space="preserve">TWORÓG </t>
  </si>
  <si>
    <t xml:space="preserve">UJSOŁY </t>
  </si>
  <si>
    <t xml:space="preserve">WĘGIERSKA GÓRKA </t>
  </si>
  <si>
    <t xml:space="preserve">WIELOWIEŚ </t>
  </si>
  <si>
    <t xml:space="preserve">WILKOWICE </t>
  </si>
  <si>
    <t xml:space="preserve">WŁODOWICE </t>
  </si>
  <si>
    <t xml:space="preserve">WRĘCZYCA WIELKA </t>
  </si>
  <si>
    <t xml:space="preserve">WYRY </t>
  </si>
  <si>
    <t xml:space="preserve">ZBROSŁAWICE </t>
  </si>
  <si>
    <t xml:space="preserve">ZEBRZYDOWICE </t>
  </si>
  <si>
    <t xml:space="preserve">ŻARNOWIEC </t>
  </si>
  <si>
    <t>razem gminy wiejskie</t>
  </si>
  <si>
    <t>gminy miejsko-wiejskie:</t>
  </si>
  <si>
    <t xml:space="preserve">BLACHOWNIA </t>
  </si>
  <si>
    <t xml:space="preserve">CZECHOWICE-DZIEDZICE </t>
  </si>
  <si>
    <t xml:space="preserve">CZERWIONKA-LESZCZYNY </t>
  </si>
  <si>
    <t xml:space="preserve">KŁOBUCK </t>
  </si>
  <si>
    <t xml:space="preserve">KONIECPOL </t>
  </si>
  <si>
    <t xml:space="preserve">KOZIEGŁOWY </t>
  </si>
  <si>
    <t xml:space="preserve">KRZANOWICE </t>
  </si>
  <si>
    <t xml:space="preserve">KRZEPICE </t>
  </si>
  <si>
    <t xml:space="preserve">KUŹNIA RACIBORSKA </t>
  </si>
  <si>
    <t xml:space="preserve">ŁAZY </t>
  </si>
  <si>
    <t xml:space="preserve">OGRODZIENIEC </t>
  </si>
  <si>
    <t xml:space="preserve">PILICA </t>
  </si>
  <si>
    <t xml:space="preserve">PSZCZYNA </t>
  </si>
  <si>
    <t xml:space="preserve">SIEWIERZ </t>
  </si>
  <si>
    <t xml:space="preserve">SKOCZÓW </t>
  </si>
  <si>
    <t xml:space="preserve">SOŚNICOWICE </t>
  </si>
  <si>
    <t xml:space="preserve">STRUMIEŃ </t>
  </si>
  <si>
    <t xml:space="preserve">SZCZEKOCINY </t>
  </si>
  <si>
    <t xml:space="preserve">TOSZEK </t>
  </si>
  <si>
    <t xml:space="preserve">WILAMOWICE </t>
  </si>
  <si>
    <t xml:space="preserve">WOŹNIKI </t>
  </si>
  <si>
    <t xml:space="preserve">ŻARKI </t>
  </si>
  <si>
    <t>razem gminy miejsko-wiejskie</t>
  </si>
  <si>
    <t>ogółem gminy</t>
  </si>
  <si>
    <t>dochody ogółem wykonanie</t>
  </si>
  <si>
    <t>dochody ogółem na 1 mieszkańca</t>
  </si>
  <si>
    <t>wydatki ogółem wykonanie</t>
  </si>
  <si>
    <t>wydatki ogółem na 1 mieszkańca</t>
  </si>
  <si>
    <t>wydatki bieżące wykonanie</t>
  </si>
  <si>
    <t>wydatki bieżące na 1 mieszkańca</t>
  </si>
  <si>
    <t>wydatki majątkowe wykonanie</t>
  </si>
  <si>
    <t>wydatki majątkowe na 1 mieszkańca</t>
  </si>
  <si>
    <t>OGÓŁEM JEDNOSTKI SAMORZĄDU TERYTORIALNEGO</t>
  </si>
  <si>
    <t>Dochody i wydatki jednostek samorządu terytorialnego województwa śląskiego w przeliczeniu na 1 mieszkańca w 2014 roku</t>
  </si>
  <si>
    <t>liczba ludności                             (dane GUS                                                   30.06.2014 r.)</t>
  </si>
  <si>
    <r>
      <t xml:space="preserve">Dane o liczbie ludności ze strony GUS: </t>
    </r>
    <r>
      <rPr>
        <b/>
        <i/>
        <sz val="10"/>
        <rFont val="Arial CE"/>
        <family val="0"/>
      </rPr>
      <t>www.stat.gov.pl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</si>
</sst>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8">
    <font>
      <sz val="10"/>
      <name val="Arial CE"/>
      <family val="0"/>
    </font>
    <font>
      <sz val="11"/>
      <color indexed="8"/>
      <name val="Czcionka tekstu podstawowego"/>
      <family val="2"/>
    </font>
    <font>
      <b/>
      <sz val="11"/>
      <name val="Arial"/>
      <family val="2"/>
    </font>
    <font>
      <sz val="10"/>
      <name val="Arial"/>
      <family val="2"/>
    </font>
    <font>
      <sz val="10"/>
      <name val="Arial Narrow"/>
      <family val="2"/>
    </font>
    <font>
      <b/>
      <sz val="10"/>
      <name val="Arial CE"/>
      <family val="2"/>
    </font>
    <font>
      <b/>
      <sz val="9"/>
      <name val="Arial CE"/>
      <family val="2"/>
    </font>
    <font>
      <b/>
      <sz val="9"/>
      <name val="Arial"/>
      <family val="2"/>
    </font>
    <font>
      <sz val="9"/>
      <name val="Arial CE"/>
      <family val="2"/>
    </font>
    <font>
      <i/>
      <sz val="9"/>
      <name val="Arial CE"/>
      <family val="0"/>
    </font>
    <font>
      <i/>
      <sz val="9"/>
      <name val="Arial"/>
      <family val="2"/>
    </font>
    <font>
      <b/>
      <i/>
      <sz val="10"/>
      <name val="Arial CE"/>
      <family val="0"/>
    </font>
    <font>
      <b/>
      <i/>
      <sz val="10"/>
      <name val="Arial"/>
      <family val="2"/>
    </font>
    <font>
      <b/>
      <sz val="10"/>
      <name val="Arial"/>
      <family val="2"/>
    </font>
    <font>
      <i/>
      <sz val="10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9" fontId="1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2" fontId="8" fillId="0" borderId="0" xfId="0" applyNumberFormat="1" applyFont="1" applyAlignment="1">
      <alignment horizontal="center" vertical="center"/>
    </xf>
    <xf numFmtId="0" fontId="9" fillId="0" borderId="10" xfId="0" applyFont="1" applyBorder="1" applyAlignment="1">
      <alignment horizontal="center"/>
    </xf>
    <xf numFmtId="3" fontId="10" fillId="0" borderId="10" xfId="0" applyNumberFormat="1" applyFont="1" applyBorder="1" applyAlignment="1">
      <alignment horizontal="center"/>
    </xf>
    <xf numFmtId="0" fontId="9" fillId="0" borderId="0" xfId="0" applyFont="1" applyAlignment="1">
      <alignment/>
    </xf>
    <xf numFmtId="3" fontId="0" fillId="0" borderId="10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 horizontal="left"/>
    </xf>
    <xf numFmtId="3" fontId="0" fillId="0" borderId="10" xfId="0" applyNumberFormat="1" applyBorder="1" applyAlignment="1">
      <alignment/>
    </xf>
    <xf numFmtId="0" fontId="5" fillId="0" borderId="10" xfId="0" applyFont="1" applyBorder="1" applyAlignment="1">
      <alignment/>
    </xf>
    <xf numFmtId="3" fontId="3" fillId="0" borderId="10" xfId="0" applyNumberFormat="1" applyFont="1" applyBorder="1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11" fillId="0" borderId="10" xfId="0" applyFont="1" applyBorder="1" applyAlignment="1">
      <alignment/>
    </xf>
    <xf numFmtId="3" fontId="12" fillId="0" borderId="10" xfId="0" applyNumberFormat="1" applyFont="1" applyBorder="1" applyAlignment="1">
      <alignment/>
    </xf>
    <xf numFmtId="3" fontId="11" fillId="0" borderId="10" xfId="0" applyNumberFormat="1" applyFont="1" applyBorder="1" applyAlignment="1">
      <alignment/>
    </xf>
    <xf numFmtId="0" fontId="11" fillId="0" borderId="0" xfId="0" applyFont="1" applyAlignment="1">
      <alignment/>
    </xf>
    <xf numFmtId="0" fontId="11" fillId="0" borderId="1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11" fillId="0" borderId="0" xfId="0" applyFont="1" applyAlignment="1">
      <alignment horizontal="right"/>
    </xf>
    <xf numFmtId="3" fontId="5" fillId="0" borderId="10" xfId="0" applyNumberFormat="1" applyFont="1" applyBorder="1" applyAlignment="1">
      <alignment horizontal="center"/>
    </xf>
    <xf numFmtId="3" fontId="5" fillId="0" borderId="10" xfId="0" applyNumberFormat="1" applyFont="1" applyBorder="1" applyAlignment="1">
      <alignment horizontal="left"/>
    </xf>
    <xf numFmtId="3" fontId="5" fillId="0" borderId="10" xfId="0" applyNumberFormat="1" applyFont="1" applyBorder="1" applyAlignment="1">
      <alignment horizontal="right"/>
    </xf>
    <xf numFmtId="3" fontId="5" fillId="0" borderId="10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3" fontId="0" fillId="0" borderId="10" xfId="0" applyNumberFormat="1" applyFont="1" applyBorder="1" applyAlignment="1">
      <alignment horizontal="right"/>
    </xf>
    <xf numFmtId="3" fontId="0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0" fontId="13" fillId="0" borderId="0" xfId="0" applyFont="1" applyAlignment="1">
      <alignment/>
    </xf>
    <xf numFmtId="3" fontId="3" fillId="0" borderId="10" xfId="0" applyNumberFormat="1" applyFont="1" applyBorder="1" applyAlignment="1">
      <alignment horizontal="right" vertical="center" wrapText="1"/>
    </xf>
    <xf numFmtId="3" fontId="12" fillId="0" borderId="10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3" fontId="11" fillId="0" borderId="0" xfId="0" applyNumberFormat="1" applyFont="1" applyBorder="1" applyAlignment="1">
      <alignment/>
    </xf>
    <xf numFmtId="0" fontId="14" fillId="0" borderId="0" xfId="0" applyFont="1" applyFill="1" applyBorder="1" applyAlignment="1">
      <alignment/>
    </xf>
    <xf numFmtId="3" fontId="0" fillId="0" borderId="11" xfId="0" applyNumberFormat="1" applyBorder="1" applyAlignment="1">
      <alignment/>
    </xf>
    <xf numFmtId="3" fontId="12" fillId="0" borderId="0" xfId="0" applyNumberFormat="1" applyFont="1" applyBorder="1" applyAlignment="1">
      <alignment/>
    </xf>
    <xf numFmtId="3" fontId="0" fillId="0" borderId="0" xfId="0" applyNumberFormat="1" applyAlignment="1">
      <alignment/>
    </xf>
    <xf numFmtId="3" fontId="3" fillId="0" borderId="10" xfId="0" applyNumberFormat="1" applyFont="1" applyBorder="1" applyAlignment="1">
      <alignment horizontal="right"/>
    </xf>
    <xf numFmtId="3" fontId="0" fillId="0" borderId="10" xfId="0" applyNumberFormat="1" applyBorder="1" applyAlignment="1">
      <alignment horizontal="right"/>
    </xf>
    <xf numFmtId="3" fontId="11" fillId="0" borderId="10" xfId="0" applyNumberFormat="1" applyFont="1" applyBorder="1" applyAlignment="1">
      <alignment horizontal="right"/>
    </xf>
    <xf numFmtId="3" fontId="5" fillId="0" borderId="12" xfId="0" applyNumberFormat="1" applyFont="1" applyBorder="1" applyAlignment="1">
      <alignment/>
    </xf>
    <xf numFmtId="0" fontId="12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 wrapText="1"/>
    </xf>
    <xf numFmtId="3" fontId="7" fillId="0" borderId="15" xfId="0" applyNumberFormat="1" applyFont="1" applyBorder="1" applyAlignment="1">
      <alignment horizontal="center" vertical="center" wrapText="1"/>
    </xf>
    <xf numFmtId="3" fontId="7" fillId="0" borderId="16" xfId="0" applyNumberFormat="1" applyFont="1" applyBorder="1" applyAlignment="1">
      <alignment horizontal="center" vertical="center" wrapText="1"/>
    </xf>
    <xf numFmtId="3" fontId="6" fillId="0" borderId="15" xfId="0" applyNumberFormat="1" applyFont="1" applyBorder="1" applyAlignment="1">
      <alignment horizontal="center" vertical="center" wrapText="1"/>
    </xf>
    <xf numFmtId="3" fontId="8" fillId="0" borderId="16" xfId="0" applyNumberFormat="1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7"/>
  <sheetViews>
    <sheetView tabSelected="1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M25" sqref="M25"/>
    </sheetView>
  </sheetViews>
  <sheetFormatPr defaultColWidth="9.00390625" defaultRowHeight="12.75"/>
  <cols>
    <col min="1" max="1" width="3.75390625" style="0" customWidth="1"/>
    <col min="2" max="2" width="28.375" style="0" customWidth="1"/>
    <col min="3" max="3" width="14.375" style="29" customWidth="1"/>
    <col min="4" max="4" width="14.625" style="0" customWidth="1"/>
    <col min="5" max="5" width="11.25390625" style="0" customWidth="1"/>
    <col min="6" max="6" width="14.125" style="0" customWidth="1"/>
    <col min="7" max="7" width="11.75390625" style="0" customWidth="1"/>
    <col min="8" max="8" width="15.00390625" style="0" customWidth="1"/>
    <col min="9" max="9" width="11.625" style="0" customWidth="1"/>
    <col min="10" max="10" width="13.75390625" style="0" customWidth="1"/>
    <col min="11" max="11" width="10.75390625" style="0" customWidth="1"/>
  </cols>
  <sheetData>
    <row r="1" spans="2:3" ht="15" customHeight="1">
      <c r="B1" s="1" t="s">
        <v>209</v>
      </c>
      <c r="C1" s="30"/>
    </row>
    <row r="2" spans="2:11" ht="15" customHeight="1">
      <c r="B2" s="2"/>
      <c r="K2" s="21" t="s">
        <v>0</v>
      </c>
    </row>
    <row r="3" spans="2:3" ht="12.75" hidden="1">
      <c r="B3" s="3"/>
      <c r="C3" s="30"/>
    </row>
    <row r="4" spans="1:11" s="4" customFormat="1" ht="33.75" customHeight="1">
      <c r="A4" s="47" t="s">
        <v>1</v>
      </c>
      <c r="B4" s="48" t="s">
        <v>2</v>
      </c>
      <c r="C4" s="49" t="s">
        <v>210</v>
      </c>
      <c r="D4" s="51" t="s">
        <v>200</v>
      </c>
      <c r="E4" s="51" t="s">
        <v>201</v>
      </c>
      <c r="F4" s="51" t="s">
        <v>202</v>
      </c>
      <c r="G4" s="51" t="s">
        <v>203</v>
      </c>
      <c r="H4" s="51" t="s">
        <v>204</v>
      </c>
      <c r="I4" s="51" t="s">
        <v>205</v>
      </c>
      <c r="J4" s="51" t="s">
        <v>206</v>
      </c>
      <c r="K4" s="51" t="s">
        <v>207</v>
      </c>
    </row>
    <row r="5" spans="1:11" s="4" customFormat="1" ht="18.75" customHeight="1">
      <c r="A5" s="47"/>
      <c r="B5" s="48"/>
      <c r="C5" s="50"/>
      <c r="D5" s="52"/>
      <c r="E5" s="52"/>
      <c r="F5" s="52"/>
      <c r="G5" s="52"/>
      <c r="H5" s="52"/>
      <c r="I5" s="52"/>
      <c r="J5" s="52"/>
      <c r="K5" s="52"/>
    </row>
    <row r="6" spans="1:11" s="7" customFormat="1" ht="12">
      <c r="A6" s="5">
        <v>1</v>
      </c>
      <c r="B6" s="5">
        <v>2</v>
      </c>
      <c r="C6" s="6">
        <v>3</v>
      </c>
      <c r="D6" s="5">
        <v>4</v>
      </c>
      <c r="E6" s="5">
        <v>5</v>
      </c>
      <c r="F6" s="5">
        <v>6</v>
      </c>
      <c r="G6" s="5">
        <v>7</v>
      </c>
      <c r="H6" s="6">
        <v>8</v>
      </c>
      <c r="I6" s="5">
        <v>9</v>
      </c>
      <c r="J6" s="5">
        <v>10</v>
      </c>
      <c r="K6" s="5">
        <v>11</v>
      </c>
    </row>
    <row r="7" spans="1:11" s="26" customFormat="1" ht="12.75">
      <c r="A7" s="22"/>
      <c r="B7" s="23" t="s">
        <v>3</v>
      </c>
      <c r="C7" s="44">
        <v>4593358</v>
      </c>
      <c r="D7" s="25">
        <v>1641351765.5999992</v>
      </c>
      <c r="E7" s="24">
        <f>D7/C7</f>
        <v>357.3315569132646</v>
      </c>
      <c r="F7" s="25">
        <v>1772241918.010001</v>
      </c>
      <c r="G7" s="25">
        <f>F7/C7</f>
        <v>385.82708293366227</v>
      </c>
      <c r="H7" s="25">
        <v>1011895742.8000007</v>
      </c>
      <c r="I7" s="25">
        <f>H7/C7</f>
        <v>220.29542282574113</v>
      </c>
      <c r="J7" s="25">
        <v>760346175.2100003</v>
      </c>
      <c r="K7" s="25">
        <f>J7/C7</f>
        <v>165.5316601079211</v>
      </c>
    </row>
    <row r="8" spans="1:11" s="13" customFormat="1" ht="12.75">
      <c r="A8" s="8"/>
      <c r="B8" s="9"/>
      <c r="C8" s="31"/>
      <c r="D8" s="10"/>
      <c r="E8" s="27"/>
      <c r="F8" s="10"/>
      <c r="G8" s="28"/>
      <c r="H8" s="10"/>
      <c r="I8" s="28"/>
      <c r="J8" s="10"/>
      <c r="K8" s="28"/>
    </row>
    <row r="9" spans="1:11" ht="12.75">
      <c r="A9" s="11"/>
      <c r="B9" s="11" t="s">
        <v>4</v>
      </c>
      <c r="C9" s="31"/>
      <c r="D9" s="10"/>
      <c r="E9" s="27"/>
      <c r="F9" s="10"/>
      <c r="G9" s="28"/>
      <c r="H9" s="10"/>
      <c r="I9" s="28"/>
      <c r="J9" s="10"/>
      <c r="K9" s="28"/>
    </row>
    <row r="10" spans="1:11" ht="12.75">
      <c r="A10" s="14">
        <v>1</v>
      </c>
      <c r="B10" s="14" t="s">
        <v>5</v>
      </c>
      <c r="C10" s="41">
        <v>150928</v>
      </c>
      <c r="D10" s="10">
        <v>108586554.65999998</v>
      </c>
      <c r="E10" s="27">
        <f aca="true" t="shared" si="0" ref="E10:E71">D10/C10</f>
        <v>719.459309472066</v>
      </c>
      <c r="F10" s="10">
        <v>115867646.54999995</v>
      </c>
      <c r="G10" s="28">
        <f aca="true" t="shared" si="1" ref="G10:G71">F10/C10</f>
        <v>767.7014639430719</v>
      </c>
      <c r="H10" s="10">
        <v>101152588.36999995</v>
      </c>
      <c r="I10" s="28">
        <f aca="true" t="shared" si="2" ref="I10:I71">H10/C10</f>
        <v>670.2042587856457</v>
      </c>
      <c r="J10" s="10">
        <v>14715058.180000002</v>
      </c>
      <c r="K10" s="28">
        <f aca="true" t="shared" si="3" ref="K10:K71">J10/C10</f>
        <v>97.49720515742607</v>
      </c>
    </row>
    <row r="11" spans="1:11" ht="12.75">
      <c r="A11" s="14">
        <v>2</v>
      </c>
      <c r="B11" s="14" t="s">
        <v>6</v>
      </c>
      <c r="C11" s="41">
        <v>160952</v>
      </c>
      <c r="D11" s="10">
        <v>116091674.60000004</v>
      </c>
      <c r="E11" s="27">
        <f t="shared" si="0"/>
        <v>721.2813422635322</v>
      </c>
      <c r="F11" s="10">
        <v>116106510.9499999</v>
      </c>
      <c r="G11" s="28">
        <f t="shared" si="1"/>
        <v>721.373520987623</v>
      </c>
      <c r="H11" s="10">
        <v>70131753.43999991</v>
      </c>
      <c r="I11" s="28">
        <f t="shared" si="2"/>
        <v>435.73086038073404</v>
      </c>
      <c r="J11" s="10">
        <v>45974757.51</v>
      </c>
      <c r="K11" s="28">
        <f t="shared" si="3"/>
        <v>285.642660606889</v>
      </c>
    </row>
    <row r="12" spans="1:11" ht="12.75">
      <c r="A12" s="14">
        <v>3</v>
      </c>
      <c r="B12" s="14" t="s">
        <v>7</v>
      </c>
      <c r="C12" s="41">
        <v>58723</v>
      </c>
      <c r="D12" s="10">
        <v>54776116.22</v>
      </c>
      <c r="E12" s="27">
        <f t="shared" si="0"/>
        <v>932.7881106210514</v>
      </c>
      <c r="F12" s="10">
        <v>54201829.47000002</v>
      </c>
      <c r="G12" s="28">
        <f t="shared" si="1"/>
        <v>923.008522555047</v>
      </c>
      <c r="H12" s="10">
        <v>38743582.68000002</v>
      </c>
      <c r="I12" s="28">
        <f t="shared" si="2"/>
        <v>659.7684498407783</v>
      </c>
      <c r="J12" s="10">
        <v>15458246.790000001</v>
      </c>
      <c r="K12" s="28">
        <f t="shared" si="3"/>
        <v>263.2400727142687</v>
      </c>
    </row>
    <row r="13" spans="1:11" ht="12.75">
      <c r="A13" s="14">
        <v>4</v>
      </c>
      <c r="B13" s="14" t="s">
        <v>8</v>
      </c>
      <c r="C13" s="41">
        <v>177696</v>
      </c>
      <c r="D13" s="10">
        <v>151536220.07</v>
      </c>
      <c r="E13" s="27">
        <f t="shared" si="0"/>
        <v>852.7835183121736</v>
      </c>
      <c r="F13" s="10">
        <v>148468515.61999997</v>
      </c>
      <c r="G13" s="28">
        <f t="shared" si="1"/>
        <v>835.5197394426435</v>
      </c>
      <c r="H13" s="10">
        <v>137408052.56999996</v>
      </c>
      <c r="I13" s="28">
        <f t="shared" si="2"/>
        <v>773.2760026674769</v>
      </c>
      <c r="J13" s="10">
        <v>11060463.05</v>
      </c>
      <c r="K13" s="28">
        <f t="shared" si="3"/>
        <v>62.24373677516658</v>
      </c>
    </row>
    <row r="14" spans="1:11" ht="12.75">
      <c r="A14" s="14">
        <v>5</v>
      </c>
      <c r="B14" s="14" t="s">
        <v>9</v>
      </c>
      <c r="C14" s="41">
        <v>135478</v>
      </c>
      <c r="D14" s="10">
        <v>86832771.99000001</v>
      </c>
      <c r="E14" s="27">
        <f t="shared" si="0"/>
        <v>640.9363290718788</v>
      </c>
      <c r="F14" s="10">
        <v>84598129.1</v>
      </c>
      <c r="G14" s="28">
        <f t="shared" si="1"/>
        <v>624.4418215503624</v>
      </c>
      <c r="H14" s="10">
        <v>66703595.53999999</v>
      </c>
      <c r="I14" s="28">
        <f t="shared" si="2"/>
        <v>492.3573978062858</v>
      </c>
      <c r="J14" s="10">
        <v>17894533.560000002</v>
      </c>
      <c r="K14" s="28">
        <f t="shared" si="3"/>
        <v>132.08442374407656</v>
      </c>
    </row>
    <row r="15" spans="1:11" ht="12.75">
      <c r="A15" s="14">
        <v>6</v>
      </c>
      <c r="B15" s="14" t="s">
        <v>10</v>
      </c>
      <c r="C15" s="41">
        <v>115349</v>
      </c>
      <c r="D15" s="10">
        <v>78110963.12000002</v>
      </c>
      <c r="E15" s="27">
        <f t="shared" si="0"/>
        <v>677.1707003961891</v>
      </c>
      <c r="F15" s="10">
        <v>74099376.15000005</v>
      </c>
      <c r="G15" s="28">
        <f t="shared" si="1"/>
        <v>642.3928785685185</v>
      </c>
      <c r="H15" s="10">
        <v>61834948.37000005</v>
      </c>
      <c r="I15" s="28">
        <f t="shared" si="2"/>
        <v>536.0683523047452</v>
      </c>
      <c r="J15" s="10">
        <v>12264427.78</v>
      </c>
      <c r="K15" s="28">
        <f t="shared" si="3"/>
        <v>106.32452626377341</v>
      </c>
    </row>
    <row r="16" spans="1:11" ht="12.75">
      <c r="A16" s="14">
        <v>7</v>
      </c>
      <c r="B16" s="14" t="s">
        <v>11</v>
      </c>
      <c r="C16" s="41">
        <v>85476</v>
      </c>
      <c r="D16" s="10">
        <v>61209954.67999999</v>
      </c>
      <c r="E16" s="27">
        <f t="shared" si="0"/>
        <v>716.106915157471</v>
      </c>
      <c r="F16" s="10">
        <v>63488486.99999998</v>
      </c>
      <c r="G16" s="28">
        <f t="shared" si="1"/>
        <v>742.763898638214</v>
      </c>
      <c r="H16" s="10">
        <v>53540028.049999975</v>
      </c>
      <c r="I16" s="28">
        <f t="shared" si="2"/>
        <v>626.3749830361736</v>
      </c>
      <c r="J16" s="10">
        <v>9948458.950000001</v>
      </c>
      <c r="K16" s="28">
        <f t="shared" si="3"/>
        <v>116.38891560204036</v>
      </c>
    </row>
    <row r="17" spans="1:11" ht="12.75">
      <c r="A17" s="14">
        <v>8</v>
      </c>
      <c r="B17" s="14" t="s">
        <v>12</v>
      </c>
      <c r="C17" s="41">
        <v>77119</v>
      </c>
      <c r="D17" s="10">
        <v>84113026.17999999</v>
      </c>
      <c r="E17" s="27">
        <f t="shared" si="0"/>
        <v>1090.6913494728924</v>
      </c>
      <c r="F17" s="10">
        <v>85192603.82000001</v>
      </c>
      <c r="G17" s="28">
        <f t="shared" si="1"/>
        <v>1104.690203711148</v>
      </c>
      <c r="H17" s="10">
        <v>76755211.67000002</v>
      </c>
      <c r="I17" s="28">
        <f t="shared" si="2"/>
        <v>995.2827665037153</v>
      </c>
      <c r="J17" s="10">
        <v>8437392.149999999</v>
      </c>
      <c r="K17" s="28">
        <f t="shared" si="3"/>
        <v>109.40743720743265</v>
      </c>
    </row>
    <row r="18" spans="1:11" ht="12.75">
      <c r="A18" s="14">
        <v>9</v>
      </c>
      <c r="B18" s="14" t="s">
        <v>13</v>
      </c>
      <c r="C18" s="41">
        <v>96039</v>
      </c>
      <c r="D18" s="10">
        <v>82766440.39</v>
      </c>
      <c r="E18" s="27">
        <f t="shared" si="0"/>
        <v>861.8003143514613</v>
      </c>
      <c r="F18" s="10">
        <v>82381937.29999997</v>
      </c>
      <c r="G18" s="28">
        <f t="shared" si="1"/>
        <v>857.7967002988366</v>
      </c>
      <c r="H18" s="10">
        <v>71514210.18999997</v>
      </c>
      <c r="I18" s="28">
        <f t="shared" si="2"/>
        <v>744.6371806245376</v>
      </c>
      <c r="J18" s="10">
        <v>10867727.11</v>
      </c>
      <c r="K18" s="28">
        <f t="shared" si="3"/>
        <v>113.15951967429898</v>
      </c>
    </row>
    <row r="19" spans="1:11" ht="12.75">
      <c r="A19" s="14">
        <v>10</v>
      </c>
      <c r="B19" s="14" t="s">
        <v>14</v>
      </c>
      <c r="C19" s="41">
        <v>72037</v>
      </c>
      <c r="D19" s="10">
        <v>61043793.65000001</v>
      </c>
      <c r="E19" s="27">
        <f t="shared" si="0"/>
        <v>847.3950004858616</v>
      </c>
      <c r="F19" s="10">
        <v>64535823.03999996</v>
      </c>
      <c r="G19" s="28">
        <f t="shared" si="1"/>
        <v>895.8704976609237</v>
      </c>
      <c r="H19" s="10">
        <v>50654995.43999996</v>
      </c>
      <c r="I19" s="28">
        <f t="shared" si="2"/>
        <v>703.1802468176071</v>
      </c>
      <c r="J19" s="10">
        <v>13880827.6</v>
      </c>
      <c r="K19" s="28">
        <f t="shared" si="3"/>
        <v>192.69025084331662</v>
      </c>
    </row>
    <row r="20" spans="1:11" ht="12.75">
      <c r="A20" s="14">
        <v>11</v>
      </c>
      <c r="B20" s="14" t="s">
        <v>15</v>
      </c>
      <c r="C20" s="41">
        <v>109065</v>
      </c>
      <c r="D20" s="10">
        <v>91077280.73000002</v>
      </c>
      <c r="E20" s="27">
        <f t="shared" si="0"/>
        <v>835.0734032916153</v>
      </c>
      <c r="F20" s="10">
        <v>91325008.44</v>
      </c>
      <c r="G20" s="28">
        <f t="shared" si="1"/>
        <v>837.3447800852703</v>
      </c>
      <c r="H20" s="10">
        <v>81406909.32</v>
      </c>
      <c r="I20" s="28">
        <f t="shared" si="2"/>
        <v>746.407273827534</v>
      </c>
      <c r="J20" s="10">
        <v>9918099.120000003</v>
      </c>
      <c r="K20" s="28">
        <f t="shared" si="3"/>
        <v>90.93750625773625</v>
      </c>
    </row>
    <row r="21" spans="1:11" ht="12.75">
      <c r="A21" s="14">
        <v>12</v>
      </c>
      <c r="B21" s="14" t="s">
        <v>16</v>
      </c>
      <c r="C21" s="41">
        <v>109478</v>
      </c>
      <c r="D21" s="10">
        <v>111776295.71000002</v>
      </c>
      <c r="E21" s="27">
        <f t="shared" si="0"/>
        <v>1020.9932197336453</v>
      </c>
      <c r="F21" s="10">
        <v>110045301.69999991</v>
      </c>
      <c r="G21" s="28">
        <f t="shared" si="1"/>
        <v>1005.181878550941</v>
      </c>
      <c r="H21" s="10">
        <v>94696402.72999991</v>
      </c>
      <c r="I21" s="28">
        <f t="shared" si="2"/>
        <v>864.981117028078</v>
      </c>
      <c r="J21" s="10">
        <v>15348898.97</v>
      </c>
      <c r="K21" s="28">
        <f t="shared" si="3"/>
        <v>140.20076152286305</v>
      </c>
    </row>
    <row r="22" spans="1:11" ht="12.75">
      <c r="A22" s="14">
        <v>13</v>
      </c>
      <c r="B22" s="14" t="s">
        <v>17</v>
      </c>
      <c r="C22" s="41">
        <v>77024</v>
      </c>
      <c r="D22" s="10">
        <v>42949464.45000001</v>
      </c>
      <c r="E22" s="27">
        <f t="shared" si="0"/>
        <v>557.6114516254676</v>
      </c>
      <c r="F22" s="10">
        <v>41046631.480000004</v>
      </c>
      <c r="G22" s="28">
        <f t="shared" si="1"/>
        <v>532.9070352098048</v>
      </c>
      <c r="H22" s="10">
        <v>34450683.900000006</v>
      </c>
      <c r="I22" s="28">
        <f t="shared" si="2"/>
        <v>447.2720697444953</v>
      </c>
      <c r="J22" s="10">
        <v>6595947.58</v>
      </c>
      <c r="K22" s="28">
        <f t="shared" si="3"/>
        <v>85.63496546530952</v>
      </c>
    </row>
    <row r="23" spans="1:11" ht="12.75">
      <c r="A23" s="14">
        <v>14</v>
      </c>
      <c r="B23" s="14" t="s">
        <v>18</v>
      </c>
      <c r="C23" s="41">
        <v>138386</v>
      </c>
      <c r="D23" s="10">
        <v>138467975.32999995</v>
      </c>
      <c r="E23" s="27">
        <f t="shared" si="0"/>
        <v>1000.5923672192271</v>
      </c>
      <c r="F23" s="10">
        <v>134552792.6099999</v>
      </c>
      <c r="G23" s="28">
        <f t="shared" si="1"/>
        <v>972.3006128510102</v>
      </c>
      <c r="H23" s="10">
        <v>131157244.73999989</v>
      </c>
      <c r="I23" s="28">
        <f t="shared" si="2"/>
        <v>947.7638253869603</v>
      </c>
      <c r="J23" s="10">
        <v>3395547.87</v>
      </c>
      <c r="K23" s="28">
        <f t="shared" si="3"/>
        <v>24.536787464049834</v>
      </c>
    </row>
    <row r="24" spans="1:11" ht="12.75">
      <c r="A24" s="14">
        <v>15</v>
      </c>
      <c r="B24" s="14" t="s">
        <v>19</v>
      </c>
      <c r="C24" s="41">
        <v>157835</v>
      </c>
      <c r="D24" s="10">
        <v>136265085.6299999</v>
      </c>
      <c r="E24" s="27">
        <f t="shared" si="0"/>
        <v>863.3388388506979</v>
      </c>
      <c r="F24" s="10">
        <v>138919673.05000016</v>
      </c>
      <c r="G24" s="28">
        <f t="shared" si="1"/>
        <v>880.1575889378158</v>
      </c>
      <c r="H24" s="10">
        <v>123061720.83000016</v>
      </c>
      <c r="I24" s="28">
        <f t="shared" si="2"/>
        <v>779.685879747839</v>
      </c>
      <c r="J24" s="10">
        <v>15857952.22</v>
      </c>
      <c r="K24" s="28">
        <f t="shared" si="3"/>
        <v>100.47170918997688</v>
      </c>
    </row>
    <row r="25" spans="1:11" ht="12.75">
      <c r="A25" s="14">
        <v>16</v>
      </c>
      <c r="B25" s="14" t="s">
        <v>20</v>
      </c>
      <c r="C25" s="41">
        <v>121357</v>
      </c>
      <c r="D25" s="10">
        <v>119986593.6900001</v>
      </c>
      <c r="E25" s="27">
        <f t="shared" si="0"/>
        <v>988.7076451296596</v>
      </c>
      <c r="F25" s="10">
        <v>125508748.3299999</v>
      </c>
      <c r="G25" s="28">
        <f t="shared" si="1"/>
        <v>1034.2110329853235</v>
      </c>
      <c r="H25" s="10">
        <v>101261374.0299999</v>
      </c>
      <c r="I25" s="28">
        <f t="shared" si="2"/>
        <v>834.4090083802326</v>
      </c>
      <c r="J25" s="10">
        <v>24247374.3</v>
      </c>
      <c r="K25" s="28">
        <f t="shared" si="3"/>
        <v>199.80202460509076</v>
      </c>
    </row>
    <row r="26" spans="1:11" s="18" customFormat="1" ht="12.75">
      <c r="A26" s="14">
        <v>17</v>
      </c>
      <c r="B26" s="14" t="s">
        <v>21</v>
      </c>
      <c r="C26" s="41">
        <v>153070</v>
      </c>
      <c r="D26" s="10">
        <v>137442516.67999998</v>
      </c>
      <c r="E26" s="27">
        <f t="shared" si="0"/>
        <v>897.9062956817141</v>
      </c>
      <c r="F26" s="10">
        <v>132415214.24999996</v>
      </c>
      <c r="G26" s="28">
        <f t="shared" si="1"/>
        <v>865.0631361468606</v>
      </c>
      <c r="H26" s="10">
        <v>115259090.69999996</v>
      </c>
      <c r="I26" s="28">
        <f t="shared" si="2"/>
        <v>752.9828882210751</v>
      </c>
      <c r="J26" s="10">
        <v>17156123.549999997</v>
      </c>
      <c r="K26" s="28">
        <f t="shared" si="3"/>
        <v>112.08024792578557</v>
      </c>
    </row>
    <row r="27" spans="1:11" s="18" customFormat="1" ht="12.75">
      <c r="A27" s="15"/>
      <c r="B27" s="15" t="s">
        <v>22</v>
      </c>
      <c r="C27" s="32">
        <f>SUM(C10:C26)</f>
        <v>1996012</v>
      </c>
      <c r="D27" s="32">
        <f>SUM(D10:D26)</f>
        <v>1663032727.78</v>
      </c>
      <c r="E27" s="43">
        <f t="shared" si="0"/>
        <v>833.1777202642069</v>
      </c>
      <c r="F27" s="32">
        <f>SUM(F10:F26)</f>
        <v>1662754228.8599997</v>
      </c>
      <c r="G27" s="17">
        <f t="shared" si="1"/>
        <v>833.0381925860163</v>
      </c>
      <c r="H27" s="32">
        <f>SUM(H10:H26)</f>
        <v>1409732392.5699997</v>
      </c>
      <c r="I27" s="17">
        <f t="shared" si="2"/>
        <v>706.2745076532605</v>
      </c>
      <c r="J27" s="32">
        <f>SUM(J10:J26)</f>
        <v>253021836.29000002</v>
      </c>
      <c r="K27" s="17">
        <f t="shared" si="3"/>
        <v>126.76368493275592</v>
      </c>
    </row>
    <row r="28" spans="1:11" s="18" customFormat="1" ht="12.75">
      <c r="A28" s="15"/>
      <c r="B28" s="15"/>
      <c r="C28" s="31"/>
      <c r="D28" s="32"/>
      <c r="E28" s="27"/>
      <c r="F28" s="10"/>
      <c r="G28" s="28"/>
      <c r="H28" s="10"/>
      <c r="I28" s="28"/>
      <c r="J28" s="10"/>
      <c r="K28" s="28"/>
    </row>
    <row r="29" spans="1:11" ht="12.75">
      <c r="A29" s="15"/>
      <c r="B29" s="11" t="s">
        <v>23</v>
      </c>
      <c r="C29" s="31"/>
      <c r="D29" s="17"/>
      <c r="E29" s="27"/>
      <c r="F29" s="10"/>
      <c r="G29" s="28"/>
      <c r="H29" s="10"/>
      <c r="I29" s="28"/>
      <c r="J29" s="10"/>
      <c r="K29" s="28"/>
    </row>
    <row r="30" spans="1:11" ht="12.75">
      <c r="A30" s="14">
        <v>1</v>
      </c>
      <c r="B30" s="14" t="s">
        <v>24</v>
      </c>
      <c r="C30" s="42">
        <v>173462</v>
      </c>
      <c r="D30" s="10">
        <v>803658959.4799999</v>
      </c>
      <c r="E30" s="27">
        <f t="shared" si="0"/>
        <v>4633.054844749859</v>
      </c>
      <c r="F30" s="10">
        <v>745780270.6699994</v>
      </c>
      <c r="G30" s="28">
        <f t="shared" si="1"/>
        <v>4299.387016579996</v>
      </c>
      <c r="H30" s="10">
        <v>645113611.2699994</v>
      </c>
      <c r="I30" s="28">
        <f t="shared" si="2"/>
        <v>3719.048617391702</v>
      </c>
      <c r="J30" s="10">
        <v>100666659.40000002</v>
      </c>
      <c r="K30" s="28">
        <f t="shared" si="3"/>
        <v>580.3383991882949</v>
      </c>
    </row>
    <row r="31" spans="1:11" ht="12.75">
      <c r="A31" s="14">
        <v>2</v>
      </c>
      <c r="B31" s="14" t="s">
        <v>25</v>
      </c>
      <c r="C31" s="42">
        <v>172762</v>
      </c>
      <c r="D31" s="10">
        <v>696522581.98</v>
      </c>
      <c r="E31" s="27">
        <f t="shared" si="0"/>
        <v>4031.6885772334194</v>
      </c>
      <c r="F31" s="10">
        <v>739894811.4299997</v>
      </c>
      <c r="G31" s="28">
        <f t="shared" si="1"/>
        <v>4282.740483613293</v>
      </c>
      <c r="H31" s="10">
        <v>636485118.1499997</v>
      </c>
      <c r="I31" s="28">
        <f t="shared" si="2"/>
        <v>3684.1731292182294</v>
      </c>
      <c r="J31" s="10">
        <v>103409693.28000002</v>
      </c>
      <c r="K31" s="28">
        <f t="shared" si="3"/>
        <v>598.5673543950638</v>
      </c>
    </row>
    <row r="32" spans="1:11" ht="12.75">
      <c r="A32" s="14">
        <v>3</v>
      </c>
      <c r="B32" s="14" t="s">
        <v>26</v>
      </c>
      <c r="C32" s="42">
        <v>110538</v>
      </c>
      <c r="D32" s="10">
        <v>484650035.9299998</v>
      </c>
      <c r="E32" s="27">
        <f t="shared" si="0"/>
        <v>4384.465395881957</v>
      </c>
      <c r="F32" s="10">
        <v>493384945.4700003</v>
      </c>
      <c r="G32" s="28">
        <f t="shared" si="1"/>
        <v>4463.487176084245</v>
      </c>
      <c r="H32" s="10">
        <v>423748817.4800003</v>
      </c>
      <c r="I32" s="28">
        <f t="shared" si="2"/>
        <v>3833.5126153901856</v>
      </c>
      <c r="J32" s="10">
        <v>69636127.99000001</v>
      </c>
      <c r="K32" s="28">
        <f t="shared" si="3"/>
        <v>629.9745606940601</v>
      </c>
    </row>
    <row r="33" spans="1:11" ht="12.75">
      <c r="A33" s="14">
        <v>4</v>
      </c>
      <c r="B33" s="14" t="s">
        <v>27</v>
      </c>
      <c r="C33" s="42">
        <v>231527</v>
      </c>
      <c r="D33" s="10">
        <v>1054651405.2999995</v>
      </c>
      <c r="E33" s="27">
        <f t="shared" si="0"/>
        <v>4555.19833669507</v>
      </c>
      <c r="F33" s="10">
        <v>1068292758.8800002</v>
      </c>
      <c r="G33" s="28">
        <f t="shared" si="1"/>
        <v>4614.117398316396</v>
      </c>
      <c r="H33" s="10">
        <v>905270037.7000003</v>
      </c>
      <c r="I33" s="28">
        <f t="shared" si="2"/>
        <v>3909.997700916093</v>
      </c>
      <c r="J33" s="10">
        <v>163022721.17999998</v>
      </c>
      <c r="K33" s="28">
        <f t="shared" si="3"/>
        <v>704.1196974003032</v>
      </c>
    </row>
    <row r="34" spans="1:11" ht="12.75">
      <c r="A34" s="14">
        <v>5</v>
      </c>
      <c r="B34" s="14" t="s">
        <v>28</v>
      </c>
      <c r="C34" s="42">
        <v>123774</v>
      </c>
      <c r="D34" s="10">
        <v>833145654.3599998</v>
      </c>
      <c r="E34" s="27">
        <f t="shared" si="0"/>
        <v>6731.184694362304</v>
      </c>
      <c r="F34" s="10">
        <v>1006971701.4300001</v>
      </c>
      <c r="G34" s="28">
        <f t="shared" si="1"/>
        <v>8135.567255077804</v>
      </c>
      <c r="H34" s="10">
        <v>485093892.1600002</v>
      </c>
      <c r="I34" s="28">
        <f t="shared" si="2"/>
        <v>3919.1905582755685</v>
      </c>
      <c r="J34" s="10">
        <v>521877809.26999986</v>
      </c>
      <c r="K34" s="28">
        <f t="shared" si="3"/>
        <v>4216.3766968022355</v>
      </c>
    </row>
    <row r="35" spans="1:11" ht="12.75">
      <c r="A35" s="14">
        <v>6</v>
      </c>
      <c r="B35" s="14" t="s">
        <v>29</v>
      </c>
      <c r="C35" s="42">
        <v>184993</v>
      </c>
      <c r="D35" s="10">
        <v>1313075832.2999997</v>
      </c>
      <c r="E35" s="27">
        <f t="shared" si="0"/>
        <v>7097.975773677921</v>
      </c>
      <c r="F35" s="10">
        <v>1356440268.500001</v>
      </c>
      <c r="G35" s="28">
        <f t="shared" si="1"/>
        <v>7332.387001129778</v>
      </c>
      <c r="H35" s="10">
        <v>719210528.7000009</v>
      </c>
      <c r="I35" s="28">
        <f t="shared" si="2"/>
        <v>3887.7715843302226</v>
      </c>
      <c r="J35" s="10">
        <v>637229739.8000001</v>
      </c>
      <c r="K35" s="28">
        <f t="shared" si="3"/>
        <v>3444.615416799555</v>
      </c>
    </row>
    <row r="36" spans="1:11" ht="12.75">
      <c r="A36" s="14">
        <v>7</v>
      </c>
      <c r="B36" s="14" t="s">
        <v>30</v>
      </c>
      <c r="C36" s="42">
        <v>91073</v>
      </c>
      <c r="D36" s="10">
        <v>332911055.6699999</v>
      </c>
      <c r="E36" s="27">
        <f t="shared" si="0"/>
        <v>3655.4308705104686</v>
      </c>
      <c r="F36" s="10">
        <v>383559079.1000002</v>
      </c>
      <c r="G36" s="28">
        <f t="shared" si="1"/>
        <v>4211.556433849771</v>
      </c>
      <c r="H36" s="10">
        <v>311515588.3200002</v>
      </c>
      <c r="I36" s="28">
        <f t="shared" si="2"/>
        <v>3420.5043022630216</v>
      </c>
      <c r="J36" s="10">
        <v>72043490.78000002</v>
      </c>
      <c r="K36" s="28">
        <f t="shared" si="3"/>
        <v>791.0521315867493</v>
      </c>
    </row>
    <row r="37" spans="1:11" ht="12.75">
      <c r="A37" s="14">
        <v>8</v>
      </c>
      <c r="B37" s="14" t="s">
        <v>31</v>
      </c>
      <c r="C37" s="42">
        <v>93556</v>
      </c>
      <c r="D37" s="10">
        <v>404763119.1199996</v>
      </c>
      <c r="E37" s="27">
        <f t="shared" si="0"/>
        <v>4326.426088332118</v>
      </c>
      <c r="F37" s="10">
        <v>393788888.3999999</v>
      </c>
      <c r="G37" s="28">
        <f t="shared" si="1"/>
        <v>4209.124892043267</v>
      </c>
      <c r="H37" s="10">
        <v>350397384.56999993</v>
      </c>
      <c r="I37" s="28">
        <f t="shared" si="2"/>
        <v>3745.3224226131933</v>
      </c>
      <c r="J37" s="10">
        <v>43391503.830000006</v>
      </c>
      <c r="K37" s="28">
        <f t="shared" si="3"/>
        <v>463.80246943007404</v>
      </c>
    </row>
    <row r="38" spans="1:11" ht="12.75">
      <c r="A38" s="14">
        <v>9</v>
      </c>
      <c r="B38" s="14" t="s">
        <v>32</v>
      </c>
      <c r="C38" s="42">
        <v>303314</v>
      </c>
      <c r="D38" s="10">
        <v>1615551147.4699996</v>
      </c>
      <c r="E38" s="27">
        <f t="shared" si="0"/>
        <v>5326.332274375728</v>
      </c>
      <c r="F38" s="10">
        <v>1852696315.5000026</v>
      </c>
      <c r="G38" s="28">
        <f t="shared" si="1"/>
        <v>6108.179363629779</v>
      </c>
      <c r="H38" s="10">
        <v>1268707697.0300026</v>
      </c>
      <c r="I38" s="28">
        <f t="shared" si="2"/>
        <v>4182.819444634942</v>
      </c>
      <c r="J38" s="10">
        <v>583988618.4699999</v>
      </c>
      <c r="K38" s="28">
        <f t="shared" si="3"/>
        <v>1925.3599189948368</v>
      </c>
    </row>
    <row r="39" spans="1:11" ht="12.75">
      <c r="A39" s="14">
        <v>10</v>
      </c>
      <c r="B39" s="14" t="s">
        <v>33</v>
      </c>
      <c r="C39" s="42">
        <v>75028</v>
      </c>
      <c r="D39" s="10">
        <v>284561710.78999996</v>
      </c>
      <c r="E39" s="27">
        <f t="shared" si="0"/>
        <v>3792.7401875299884</v>
      </c>
      <c r="F39" s="10">
        <v>286863646.86999995</v>
      </c>
      <c r="G39" s="28">
        <f t="shared" si="1"/>
        <v>3823.4212143466434</v>
      </c>
      <c r="H39" s="10">
        <v>267550269.85999995</v>
      </c>
      <c r="I39" s="28">
        <f t="shared" si="2"/>
        <v>3566.0056227008577</v>
      </c>
      <c r="J39" s="10">
        <v>19313377.010000005</v>
      </c>
      <c r="K39" s="28">
        <f t="shared" si="3"/>
        <v>257.41559164578564</v>
      </c>
    </row>
    <row r="40" spans="1:11" ht="12.75">
      <c r="A40" s="14">
        <v>11</v>
      </c>
      <c r="B40" s="14" t="s">
        <v>34</v>
      </c>
      <c r="C40" s="42">
        <v>56978</v>
      </c>
      <c r="D40" s="10">
        <v>200101309.1999999</v>
      </c>
      <c r="E40" s="27">
        <f t="shared" si="0"/>
        <v>3511.904756221698</v>
      </c>
      <c r="F40" s="10">
        <v>187044520.9199999</v>
      </c>
      <c r="G40" s="28">
        <f t="shared" si="1"/>
        <v>3282.749849415562</v>
      </c>
      <c r="H40" s="10">
        <v>168977397.6399999</v>
      </c>
      <c r="I40" s="28">
        <f t="shared" si="2"/>
        <v>2965.6603889220382</v>
      </c>
      <c r="J40" s="10">
        <v>18067123.28</v>
      </c>
      <c r="K40" s="28">
        <f t="shared" si="3"/>
        <v>317.08946049352386</v>
      </c>
    </row>
    <row r="41" spans="1:11" ht="12.75">
      <c r="A41" s="14">
        <v>12</v>
      </c>
      <c r="B41" s="14" t="s">
        <v>35</v>
      </c>
      <c r="C41" s="42">
        <v>141090</v>
      </c>
      <c r="D41" s="10">
        <v>582339442.97</v>
      </c>
      <c r="E41" s="27">
        <f t="shared" si="0"/>
        <v>4127.432440073712</v>
      </c>
      <c r="F41" s="10">
        <v>580903344.8100001</v>
      </c>
      <c r="G41" s="28">
        <f t="shared" si="1"/>
        <v>4117.253843716777</v>
      </c>
      <c r="H41" s="10">
        <v>522404162.33000004</v>
      </c>
      <c r="I41" s="28">
        <f t="shared" si="2"/>
        <v>3702.630677794316</v>
      </c>
      <c r="J41" s="10">
        <v>58499182.48</v>
      </c>
      <c r="K41" s="28">
        <f t="shared" si="3"/>
        <v>414.6231659224608</v>
      </c>
    </row>
    <row r="42" spans="1:11" ht="12.75">
      <c r="A42" s="14">
        <v>13</v>
      </c>
      <c r="B42" s="14" t="s">
        <v>36</v>
      </c>
      <c r="C42" s="42">
        <v>140094</v>
      </c>
      <c r="D42" s="10">
        <v>669198864.7900002</v>
      </c>
      <c r="E42" s="27">
        <f t="shared" si="0"/>
        <v>4776.784621682586</v>
      </c>
      <c r="F42" s="10">
        <v>675899448.6900004</v>
      </c>
      <c r="G42" s="28">
        <f t="shared" si="1"/>
        <v>4824.613821362802</v>
      </c>
      <c r="H42" s="10">
        <v>526929698.12000036</v>
      </c>
      <c r="I42" s="28">
        <f t="shared" si="2"/>
        <v>3761.258141819067</v>
      </c>
      <c r="J42" s="10">
        <v>148969750.57000005</v>
      </c>
      <c r="K42" s="28">
        <f t="shared" si="3"/>
        <v>1063.3556795437353</v>
      </c>
    </row>
    <row r="43" spans="1:11" ht="12.75">
      <c r="A43" s="14">
        <v>14</v>
      </c>
      <c r="B43" s="14" t="s">
        <v>37</v>
      </c>
      <c r="C43" s="42">
        <v>68658</v>
      </c>
      <c r="D43" s="10">
        <v>256991676.9200001</v>
      </c>
      <c r="E43" s="27">
        <f t="shared" si="0"/>
        <v>3743.069662967172</v>
      </c>
      <c r="F43" s="10">
        <v>250676139.74999997</v>
      </c>
      <c r="G43" s="28">
        <f t="shared" si="1"/>
        <v>3651.0842108712745</v>
      </c>
      <c r="H43" s="10">
        <v>236463062.74999997</v>
      </c>
      <c r="I43" s="28">
        <f t="shared" si="2"/>
        <v>3444.071524804101</v>
      </c>
      <c r="J43" s="10">
        <v>14213076.999999998</v>
      </c>
      <c r="K43" s="28">
        <f t="shared" si="3"/>
        <v>207.0126860671735</v>
      </c>
    </row>
    <row r="44" spans="1:11" ht="12.75">
      <c r="A44" s="14">
        <v>15</v>
      </c>
      <c r="B44" s="14" t="s">
        <v>38</v>
      </c>
      <c r="C44" s="42">
        <v>210249</v>
      </c>
      <c r="D44" s="10">
        <v>774704599.8400004</v>
      </c>
      <c r="E44" s="27">
        <f t="shared" si="0"/>
        <v>3684.700521001291</v>
      </c>
      <c r="F44" s="10">
        <v>767218417.3699996</v>
      </c>
      <c r="G44" s="28">
        <f t="shared" si="1"/>
        <v>3649.094251910828</v>
      </c>
      <c r="H44" s="10">
        <v>670930174.1399996</v>
      </c>
      <c r="I44" s="28">
        <f t="shared" si="2"/>
        <v>3191.1218323987255</v>
      </c>
      <c r="J44" s="10">
        <v>96288243.22999996</v>
      </c>
      <c r="K44" s="28">
        <f t="shared" si="3"/>
        <v>457.97241951210214</v>
      </c>
    </row>
    <row r="45" spans="1:11" ht="12.75">
      <c r="A45" s="14">
        <v>16</v>
      </c>
      <c r="B45" s="14" t="s">
        <v>39</v>
      </c>
      <c r="C45" s="42">
        <v>51722</v>
      </c>
      <c r="D45" s="10">
        <v>189921871.8599999</v>
      </c>
      <c r="E45" s="27">
        <f t="shared" si="0"/>
        <v>3671.974630911409</v>
      </c>
      <c r="F45" s="10">
        <v>206307343.01</v>
      </c>
      <c r="G45" s="28">
        <f t="shared" si="1"/>
        <v>3988.7735008313675</v>
      </c>
      <c r="H45" s="10">
        <v>159446397.19</v>
      </c>
      <c r="I45" s="28">
        <f t="shared" si="2"/>
        <v>3082.7577663276747</v>
      </c>
      <c r="J45" s="10">
        <v>46860945.81999999</v>
      </c>
      <c r="K45" s="28">
        <f t="shared" si="3"/>
        <v>906.0157345036927</v>
      </c>
    </row>
    <row r="46" spans="1:11" ht="12.75">
      <c r="A46" s="14">
        <v>17</v>
      </c>
      <c r="B46" s="14" t="s">
        <v>40</v>
      </c>
      <c r="C46" s="42">
        <v>128698</v>
      </c>
      <c r="D46" s="10">
        <v>657455452.1699998</v>
      </c>
      <c r="E46" s="27">
        <f t="shared" si="0"/>
        <v>5108.513358171843</v>
      </c>
      <c r="F46" s="10">
        <v>785212380.2800001</v>
      </c>
      <c r="G46" s="28">
        <f t="shared" si="1"/>
        <v>6101.201108641938</v>
      </c>
      <c r="H46" s="10">
        <v>525518700.12000006</v>
      </c>
      <c r="I46" s="28">
        <f t="shared" si="2"/>
        <v>4083.347838505649</v>
      </c>
      <c r="J46" s="10">
        <v>259693680.16000003</v>
      </c>
      <c r="K46" s="28">
        <f t="shared" si="3"/>
        <v>2017.8532701362883</v>
      </c>
    </row>
    <row r="47" spans="1:11" ht="12.75" customHeight="1">
      <c r="A47" s="14">
        <v>18</v>
      </c>
      <c r="B47" s="14" t="s">
        <v>41</v>
      </c>
      <c r="C47" s="42">
        <v>177815</v>
      </c>
      <c r="D47" s="10">
        <v>822203181.5400002</v>
      </c>
      <c r="E47" s="27">
        <f t="shared" si="0"/>
        <v>4623.924761915475</v>
      </c>
      <c r="F47" s="10">
        <v>888127324.9099998</v>
      </c>
      <c r="G47" s="28">
        <f t="shared" si="1"/>
        <v>4994.670443494642</v>
      </c>
      <c r="H47" s="10">
        <v>631300318.9399998</v>
      </c>
      <c r="I47" s="28">
        <f t="shared" si="2"/>
        <v>3550.320945589516</v>
      </c>
      <c r="J47" s="10">
        <v>256827005.9700001</v>
      </c>
      <c r="K47" s="28">
        <f t="shared" si="3"/>
        <v>1444.3494979051266</v>
      </c>
    </row>
    <row r="48" spans="1:11" s="18" customFormat="1" ht="15" customHeight="1">
      <c r="A48" s="14">
        <v>19</v>
      </c>
      <c r="B48" s="14" t="s">
        <v>42</v>
      </c>
      <c r="C48" s="42">
        <v>62015</v>
      </c>
      <c r="D48" s="10">
        <v>230117084.94999996</v>
      </c>
      <c r="E48" s="27">
        <f t="shared" si="0"/>
        <v>3710.6681439974195</v>
      </c>
      <c r="F48" s="10">
        <v>233658636.58999982</v>
      </c>
      <c r="G48" s="28">
        <f t="shared" si="1"/>
        <v>3767.7761281947887</v>
      </c>
      <c r="H48" s="10">
        <v>205292618.82999983</v>
      </c>
      <c r="I48" s="28">
        <f t="shared" si="2"/>
        <v>3310.370375393047</v>
      </c>
      <c r="J48" s="10">
        <v>28366017.76</v>
      </c>
      <c r="K48" s="28">
        <f t="shared" si="3"/>
        <v>457.4057528017415</v>
      </c>
    </row>
    <row r="49" spans="1:11" s="18" customFormat="1" ht="15" customHeight="1">
      <c r="A49" s="15"/>
      <c r="B49" s="19" t="s">
        <v>43</v>
      </c>
      <c r="C49" s="32">
        <f>SUM(C30:C48)</f>
        <v>2597346</v>
      </c>
      <c r="D49" s="17">
        <f>SUM(D30:D48)</f>
        <v>12206524986.640001</v>
      </c>
      <c r="E49" s="43">
        <f t="shared" si="0"/>
        <v>4699.614524456889</v>
      </c>
      <c r="F49" s="17">
        <f>SUM(F30:F48)</f>
        <v>12902720242.580004</v>
      </c>
      <c r="G49" s="17">
        <f t="shared" si="1"/>
        <v>4967.655538607488</v>
      </c>
      <c r="H49" s="17">
        <f>SUM(H30:H48)</f>
        <v>9660355475.300003</v>
      </c>
      <c r="I49" s="17">
        <f t="shared" si="2"/>
        <v>3719.317901927584</v>
      </c>
      <c r="J49" s="17">
        <f>SUM(J30:J48)</f>
        <v>3242364767.280001</v>
      </c>
      <c r="K49" s="17">
        <f t="shared" si="3"/>
        <v>1248.3376366799037</v>
      </c>
    </row>
    <row r="50" spans="1:11" s="18" customFormat="1" ht="15" customHeight="1">
      <c r="A50" s="15"/>
      <c r="B50" s="19"/>
      <c r="C50" s="31"/>
      <c r="D50" s="10"/>
      <c r="E50" s="27"/>
      <c r="F50" s="10"/>
      <c r="G50" s="28"/>
      <c r="H50" s="10"/>
      <c r="I50" s="28"/>
      <c r="J50" s="10"/>
      <c r="K50" s="28"/>
    </row>
    <row r="51" spans="1:11" s="18" customFormat="1" ht="15" customHeight="1">
      <c r="A51" s="15"/>
      <c r="B51" s="20" t="s">
        <v>44</v>
      </c>
      <c r="C51" s="31"/>
      <c r="D51" s="32"/>
      <c r="E51" s="27"/>
      <c r="F51" s="10"/>
      <c r="G51" s="28"/>
      <c r="H51" s="10"/>
      <c r="I51" s="28"/>
      <c r="J51" s="10"/>
      <c r="K51" s="28"/>
    </row>
    <row r="52" spans="1:11" ht="12.75">
      <c r="A52" s="15"/>
      <c r="B52" s="20" t="s">
        <v>45</v>
      </c>
      <c r="C52" s="31"/>
      <c r="D52" s="17"/>
      <c r="E52" s="27"/>
      <c r="F52" s="10"/>
      <c r="G52" s="28"/>
      <c r="H52" s="10"/>
      <c r="I52" s="28"/>
      <c r="J52" s="10"/>
      <c r="K52" s="28"/>
    </row>
    <row r="53" spans="1:11" ht="12.75">
      <c r="A53" s="14">
        <v>1</v>
      </c>
      <c r="B53" s="14" t="s">
        <v>46</v>
      </c>
      <c r="C53" s="42">
        <v>58297</v>
      </c>
      <c r="D53" s="28">
        <v>180322593.35</v>
      </c>
      <c r="E53" s="27">
        <f t="shared" si="0"/>
        <v>3093.171061118068</v>
      </c>
      <c r="F53" s="10">
        <v>178791382.3000001</v>
      </c>
      <c r="G53" s="28">
        <f t="shared" si="1"/>
        <v>3066.9053690584437</v>
      </c>
      <c r="H53" s="10">
        <v>169577113.0900001</v>
      </c>
      <c r="I53" s="28">
        <f t="shared" si="2"/>
        <v>2908.8480211674714</v>
      </c>
      <c r="J53" s="10">
        <v>9214269.21</v>
      </c>
      <c r="K53" s="28">
        <f t="shared" si="3"/>
        <v>158.0573478909721</v>
      </c>
    </row>
    <row r="54" spans="1:11" ht="12.75">
      <c r="A54" s="14">
        <v>2</v>
      </c>
      <c r="B54" s="14" t="s">
        <v>47</v>
      </c>
      <c r="C54" s="42">
        <v>19673</v>
      </c>
      <c r="D54" s="10">
        <v>75101552.60000002</v>
      </c>
      <c r="E54" s="27">
        <f t="shared" si="0"/>
        <v>3817.493651197073</v>
      </c>
      <c r="F54" s="10">
        <v>73985274.07999998</v>
      </c>
      <c r="G54" s="28">
        <f t="shared" si="1"/>
        <v>3760.7519991867016</v>
      </c>
      <c r="H54" s="10">
        <v>62424638.389999986</v>
      </c>
      <c r="I54" s="28">
        <f t="shared" si="2"/>
        <v>3173.112305698164</v>
      </c>
      <c r="J54" s="10">
        <v>11560635.690000001</v>
      </c>
      <c r="K54" s="28">
        <f t="shared" si="3"/>
        <v>587.6396934885377</v>
      </c>
    </row>
    <row r="55" spans="1:11" ht="12.75">
      <c r="A55" s="14">
        <v>3</v>
      </c>
      <c r="B55" s="14" t="s">
        <v>48</v>
      </c>
      <c r="C55" s="42">
        <v>35824</v>
      </c>
      <c r="D55" s="10">
        <v>129170527.82000002</v>
      </c>
      <c r="E55" s="27">
        <f t="shared" si="0"/>
        <v>3605.6980744752127</v>
      </c>
      <c r="F55" s="10">
        <v>138576804.71</v>
      </c>
      <c r="G55" s="28">
        <f t="shared" si="1"/>
        <v>3868.267214995534</v>
      </c>
      <c r="H55" s="10">
        <v>111602645.42000002</v>
      </c>
      <c r="I55" s="28">
        <f t="shared" si="2"/>
        <v>3115.3038583072803</v>
      </c>
      <c r="J55" s="10">
        <v>26974159.29</v>
      </c>
      <c r="K55" s="28">
        <f t="shared" si="3"/>
        <v>752.9633566882536</v>
      </c>
    </row>
    <row r="56" spans="1:11" ht="12.75">
      <c r="A56" s="14">
        <v>4</v>
      </c>
      <c r="B56" s="14" t="s">
        <v>49</v>
      </c>
      <c r="C56" s="42">
        <v>32811</v>
      </c>
      <c r="D56" s="10">
        <v>97655886.44999999</v>
      </c>
      <c r="E56" s="27">
        <f t="shared" si="0"/>
        <v>2976.315456706592</v>
      </c>
      <c r="F56" s="10">
        <v>91761603.58000003</v>
      </c>
      <c r="G56" s="28">
        <f t="shared" si="1"/>
        <v>2796.6719569656525</v>
      </c>
      <c r="H56" s="10">
        <v>88907797.87000003</v>
      </c>
      <c r="I56" s="28">
        <f t="shared" si="2"/>
        <v>2709.6948544695388</v>
      </c>
      <c r="J56" s="10">
        <v>2853805.71</v>
      </c>
      <c r="K56" s="28">
        <f t="shared" si="3"/>
        <v>86.97710249611411</v>
      </c>
    </row>
    <row r="57" spans="1:11" ht="12.75">
      <c r="A57" s="14">
        <v>5</v>
      </c>
      <c r="B57" s="14" t="s">
        <v>50</v>
      </c>
      <c r="C57" s="42">
        <v>8680</v>
      </c>
      <c r="D57" s="10">
        <v>31224376.44000001</v>
      </c>
      <c r="E57" s="27">
        <f t="shared" si="0"/>
        <v>3597.27839170507</v>
      </c>
      <c r="F57" s="10">
        <v>31045446.290000014</v>
      </c>
      <c r="G57" s="28">
        <f t="shared" si="1"/>
        <v>3576.6643191244257</v>
      </c>
      <c r="H57" s="10">
        <v>23705463.080000013</v>
      </c>
      <c r="I57" s="28">
        <f t="shared" si="2"/>
        <v>2731.0441336405547</v>
      </c>
      <c r="J57" s="10">
        <v>7339983.21</v>
      </c>
      <c r="K57" s="28">
        <f t="shared" si="3"/>
        <v>845.620185483871</v>
      </c>
    </row>
    <row r="58" spans="1:11" ht="12.75">
      <c r="A58" s="14">
        <v>6</v>
      </c>
      <c r="B58" s="14" t="s">
        <v>51</v>
      </c>
      <c r="C58" s="42">
        <v>8592</v>
      </c>
      <c r="D58" s="10">
        <v>25185017.569999997</v>
      </c>
      <c r="E58" s="27">
        <f t="shared" si="0"/>
        <v>2931.2171287243946</v>
      </c>
      <c r="F58" s="10">
        <v>26234379.179999996</v>
      </c>
      <c r="G58" s="28">
        <f t="shared" si="1"/>
        <v>3053.3495321229047</v>
      </c>
      <c r="H58" s="10">
        <v>19750196.799999997</v>
      </c>
      <c r="I58" s="28">
        <f t="shared" si="2"/>
        <v>2298.672811918063</v>
      </c>
      <c r="J58" s="10">
        <v>6484182.379999998</v>
      </c>
      <c r="K58" s="28">
        <f t="shared" si="3"/>
        <v>754.6767202048414</v>
      </c>
    </row>
    <row r="59" spans="1:11" ht="12.75">
      <c r="A59" s="14">
        <v>7</v>
      </c>
      <c r="B59" s="14" t="s">
        <v>52</v>
      </c>
      <c r="C59" s="42">
        <v>39057</v>
      </c>
      <c r="D59" s="10">
        <v>155550811.24</v>
      </c>
      <c r="E59" s="27">
        <f t="shared" si="0"/>
        <v>3982.6615264869297</v>
      </c>
      <c r="F59" s="10">
        <v>110163749.30999993</v>
      </c>
      <c r="G59" s="28">
        <f t="shared" si="1"/>
        <v>2820.589121284275</v>
      </c>
      <c r="H59" s="10">
        <v>89241848.00999993</v>
      </c>
      <c r="I59" s="28">
        <f t="shared" si="2"/>
        <v>2284.9130248098913</v>
      </c>
      <c r="J59" s="10">
        <v>20921901.3</v>
      </c>
      <c r="K59" s="28">
        <f t="shared" si="3"/>
        <v>535.6760964743836</v>
      </c>
    </row>
    <row r="60" spans="1:11" ht="12.75">
      <c r="A60" s="14">
        <v>8</v>
      </c>
      <c r="B60" s="14" t="s">
        <v>53</v>
      </c>
      <c r="C60" s="42">
        <v>16723</v>
      </c>
      <c r="D60" s="10">
        <v>52460947.50999999</v>
      </c>
      <c r="E60" s="27">
        <f t="shared" si="0"/>
        <v>3137.053609400227</v>
      </c>
      <c r="F60" s="10">
        <v>51330426.519999966</v>
      </c>
      <c r="G60" s="28">
        <f t="shared" si="1"/>
        <v>3069.4508473360024</v>
      </c>
      <c r="H60" s="10">
        <v>40249476.00999996</v>
      </c>
      <c r="I60" s="28">
        <f t="shared" si="2"/>
        <v>2406.83346349339</v>
      </c>
      <c r="J60" s="10">
        <v>11080950.510000002</v>
      </c>
      <c r="K60" s="28">
        <f t="shared" si="3"/>
        <v>662.6173838426121</v>
      </c>
    </row>
    <row r="61" spans="1:11" ht="12.75">
      <c r="A61" s="14">
        <v>9</v>
      </c>
      <c r="B61" s="14" t="s">
        <v>54</v>
      </c>
      <c r="C61" s="42">
        <v>24244</v>
      </c>
      <c r="D61" s="10">
        <v>75386391.31999998</v>
      </c>
      <c r="E61" s="27">
        <f t="shared" si="0"/>
        <v>3109.486525325853</v>
      </c>
      <c r="F61" s="10">
        <v>74430013.88999999</v>
      </c>
      <c r="G61" s="28">
        <f t="shared" si="1"/>
        <v>3070.0385204586696</v>
      </c>
      <c r="H61" s="10">
        <v>56779371.36999999</v>
      </c>
      <c r="I61" s="28">
        <f t="shared" si="2"/>
        <v>2341.9968392179503</v>
      </c>
      <c r="J61" s="10">
        <v>17650642.52</v>
      </c>
      <c r="K61" s="28">
        <f t="shared" si="3"/>
        <v>728.0416812407193</v>
      </c>
    </row>
    <row r="62" spans="1:11" ht="12.75">
      <c r="A62" s="14">
        <v>10</v>
      </c>
      <c r="B62" s="14" t="s">
        <v>55</v>
      </c>
      <c r="C62" s="42">
        <v>22487</v>
      </c>
      <c r="D62" s="10">
        <v>85447498.19999996</v>
      </c>
      <c r="E62" s="27">
        <f t="shared" si="0"/>
        <v>3799.862062525013</v>
      </c>
      <c r="F62" s="10">
        <v>80841509.80000001</v>
      </c>
      <c r="G62" s="28">
        <f t="shared" si="1"/>
        <v>3595.033121359008</v>
      </c>
      <c r="H62" s="10">
        <v>74112890.93</v>
      </c>
      <c r="I62" s="28">
        <f t="shared" si="2"/>
        <v>3295.8105096277854</v>
      </c>
      <c r="J62" s="10">
        <v>6728618.870000002</v>
      </c>
      <c r="K62" s="28">
        <f t="shared" si="3"/>
        <v>299.22261173122257</v>
      </c>
    </row>
    <row r="63" spans="1:11" ht="12.75">
      <c r="A63" s="14">
        <v>11</v>
      </c>
      <c r="B63" s="14" t="s">
        <v>56</v>
      </c>
      <c r="C63" s="42">
        <v>7446</v>
      </c>
      <c r="D63" s="10">
        <v>26328615.130000003</v>
      </c>
      <c r="E63" s="27">
        <f t="shared" si="0"/>
        <v>3535.9407910287405</v>
      </c>
      <c r="F63" s="10">
        <v>26761558.730000015</v>
      </c>
      <c r="G63" s="28">
        <f t="shared" si="1"/>
        <v>3594.0852444265397</v>
      </c>
      <c r="H63" s="10">
        <v>22056404.650000013</v>
      </c>
      <c r="I63" s="28">
        <f t="shared" si="2"/>
        <v>2962.181661294657</v>
      </c>
      <c r="J63" s="10">
        <v>4705154.08</v>
      </c>
      <c r="K63" s="28">
        <f t="shared" si="3"/>
        <v>631.9035831318829</v>
      </c>
    </row>
    <row r="64" spans="1:11" ht="12.75">
      <c r="A64" s="14">
        <v>12</v>
      </c>
      <c r="B64" s="14" t="s">
        <v>57</v>
      </c>
      <c r="C64" s="42">
        <v>39858</v>
      </c>
      <c r="D64" s="10">
        <v>154794517.04000008</v>
      </c>
      <c r="E64" s="27">
        <f t="shared" si="0"/>
        <v>3883.6498830849537</v>
      </c>
      <c r="F64" s="10">
        <v>160632219.7499999</v>
      </c>
      <c r="G64" s="28">
        <f t="shared" si="1"/>
        <v>4030.11239274424</v>
      </c>
      <c r="H64" s="10">
        <v>148732773.2299999</v>
      </c>
      <c r="I64" s="28">
        <f t="shared" si="2"/>
        <v>3731.566391439608</v>
      </c>
      <c r="J64" s="10">
        <v>11899446.52</v>
      </c>
      <c r="K64" s="28">
        <f t="shared" si="3"/>
        <v>298.54600130463143</v>
      </c>
    </row>
    <row r="65" spans="1:11" ht="12.75">
      <c r="A65" s="14">
        <v>13</v>
      </c>
      <c r="B65" s="14" t="s">
        <v>58</v>
      </c>
      <c r="C65" s="42">
        <v>32595</v>
      </c>
      <c r="D65" s="10">
        <v>89562496.19</v>
      </c>
      <c r="E65" s="27">
        <f t="shared" si="0"/>
        <v>2747.737266145114</v>
      </c>
      <c r="F65" s="10">
        <v>90245088.29999998</v>
      </c>
      <c r="G65" s="28">
        <f t="shared" si="1"/>
        <v>2768.678886332259</v>
      </c>
      <c r="H65" s="10">
        <v>74255916.65999998</v>
      </c>
      <c r="I65" s="28">
        <f t="shared" si="2"/>
        <v>2278.13826231017</v>
      </c>
      <c r="J65" s="10">
        <v>15989171.639999999</v>
      </c>
      <c r="K65" s="28">
        <f t="shared" si="3"/>
        <v>490.5406240220892</v>
      </c>
    </row>
    <row r="66" spans="1:11" ht="12.75">
      <c r="A66" s="14">
        <v>14</v>
      </c>
      <c r="B66" s="14" t="s">
        <v>59</v>
      </c>
      <c r="C66" s="42">
        <v>20111</v>
      </c>
      <c r="D66" s="10">
        <v>53392586.25000001</v>
      </c>
      <c r="E66" s="27">
        <f t="shared" si="0"/>
        <v>2654.894647207996</v>
      </c>
      <c r="F66" s="10">
        <v>53372230.43000001</v>
      </c>
      <c r="G66" s="28">
        <f t="shared" si="1"/>
        <v>2653.8824737705736</v>
      </c>
      <c r="H66" s="10">
        <v>48059495.75000001</v>
      </c>
      <c r="I66" s="28">
        <f t="shared" si="2"/>
        <v>2389.7118865297602</v>
      </c>
      <c r="J66" s="10">
        <v>5312734.680000001</v>
      </c>
      <c r="K66" s="28">
        <f t="shared" si="3"/>
        <v>264.1705872408135</v>
      </c>
    </row>
    <row r="67" spans="1:11" ht="12.75">
      <c r="A67" s="14">
        <v>15</v>
      </c>
      <c r="B67" s="14" t="s">
        <v>60</v>
      </c>
      <c r="C67" s="42">
        <v>8792</v>
      </c>
      <c r="D67" s="10">
        <v>21146965.730000008</v>
      </c>
      <c r="E67" s="27">
        <f t="shared" si="0"/>
        <v>2405.250879208372</v>
      </c>
      <c r="F67" s="10">
        <v>20008377.999999996</v>
      </c>
      <c r="G67" s="28">
        <f t="shared" si="1"/>
        <v>2275.748180163785</v>
      </c>
      <c r="H67" s="10">
        <v>19854242.059999995</v>
      </c>
      <c r="I67" s="28">
        <f t="shared" si="2"/>
        <v>2258.216794813466</v>
      </c>
      <c r="J67" s="10">
        <v>154135.94</v>
      </c>
      <c r="K67" s="28">
        <f t="shared" si="3"/>
        <v>17.531385350318473</v>
      </c>
    </row>
    <row r="68" spans="1:11" ht="12.75">
      <c r="A68" s="14">
        <v>16</v>
      </c>
      <c r="B68" s="14" t="s">
        <v>61</v>
      </c>
      <c r="C68" s="42">
        <v>14263</v>
      </c>
      <c r="D68" s="10">
        <v>39736368.24999999</v>
      </c>
      <c r="E68" s="27">
        <f t="shared" si="0"/>
        <v>2785.9754785108316</v>
      </c>
      <c r="F68" s="10">
        <v>38695164.85000001</v>
      </c>
      <c r="G68" s="28">
        <f t="shared" si="1"/>
        <v>2712.975170020333</v>
      </c>
      <c r="H68" s="10">
        <v>30372441.520000007</v>
      </c>
      <c r="I68" s="28">
        <f t="shared" si="2"/>
        <v>2129.4567426207677</v>
      </c>
      <c r="J68" s="10">
        <v>8322723.330000001</v>
      </c>
      <c r="K68" s="28">
        <f t="shared" si="3"/>
        <v>583.5184273995653</v>
      </c>
    </row>
    <row r="69" spans="1:11" ht="12.75">
      <c r="A69" s="14">
        <v>17</v>
      </c>
      <c r="B69" s="14" t="s">
        <v>62</v>
      </c>
      <c r="C69" s="42">
        <v>18604</v>
      </c>
      <c r="D69" s="10">
        <v>54217596.24999997</v>
      </c>
      <c r="E69" s="27">
        <f t="shared" si="0"/>
        <v>2914.2977988604584</v>
      </c>
      <c r="F69" s="10">
        <v>53948311.769999996</v>
      </c>
      <c r="G69" s="28">
        <f t="shared" si="1"/>
        <v>2899.8232514513006</v>
      </c>
      <c r="H69" s="10">
        <v>48711826.739999995</v>
      </c>
      <c r="I69" s="28">
        <f t="shared" si="2"/>
        <v>2618.352329606536</v>
      </c>
      <c r="J69" s="10">
        <v>5236485.029999999</v>
      </c>
      <c r="K69" s="28">
        <f t="shared" si="3"/>
        <v>281.4709218447645</v>
      </c>
    </row>
    <row r="70" spans="1:11" ht="12.75">
      <c r="A70" s="14">
        <v>18</v>
      </c>
      <c r="B70" s="14" t="s">
        <v>63</v>
      </c>
      <c r="C70" s="42">
        <v>55818</v>
      </c>
      <c r="D70" s="10">
        <v>169167637.53000003</v>
      </c>
      <c r="E70" s="27">
        <f t="shared" si="0"/>
        <v>3030.70044663012</v>
      </c>
      <c r="F70" s="10">
        <v>165081243.93000004</v>
      </c>
      <c r="G70" s="28">
        <f t="shared" si="1"/>
        <v>2957.491202300334</v>
      </c>
      <c r="H70" s="10">
        <v>133832487.87000003</v>
      </c>
      <c r="I70" s="28">
        <f t="shared" si="2"/>
        <v>2397.658244114802</v>
      </c>
      <c r="J70" s="10">
        <v>31248756.060000006</v>
      </c>
      <c r="K70" s="28">
        <f t="shared" si="3"/>
        <v>559.8329581855317</v>
      </c>
    </row>
    <row r="71" spans="1:11" ht="12.75">
      <c r="A71" s="14">
        <v>19</v>
      </c>
      <c r="B71" s="14" t="s">
        <v>64</v>
      </c>
      <c r="C71" s="42">
        <v>17943</v>
      </c>
      <c r="D71" s="10">
        <v>53368886.800000004</v>
      </c>
      <c r="E71" s="27">
        <f t="shared" si="0"/>
        <v>2974.356952572034</v>
      </c>
      <c r="F71" s="10">
        <v>66042062.299999975</v>
      </c>
      <c r="G71" s="28">
        <f t="shared" si="1"/>
        <v>3680.6588809006284</v>
      </c>
      <c r="H71" s="10">
        <v>47615268.229999974</v>
      </c>
      <c r="I71" s="28">
        <f t="shared" si="2"/>
        <v>2653.696050270299</v>
      </c>
      <c r="J71" s="10">
        <v>18426794.07</v>
      </c>
      <c r="K71" s="28">
        <f t="shared" si="3"/>
        <v>1026.9628306303293</v>
      </c>
    </row>
    <row r="72" spans="1:11" ht="12.75">
      <c r="A72" s="14">
        <v>20</v>
      </c>
      <c r="B72" s="14" t="s">
        <v>65</v>
      </c>
      <c r="C72" s="42">
        <v>17035</v>
      </c>
      <c r="D72" s="10">
        <v>56561752.629999995</v>
      </c>
      <c r="E72" s="27">
        <f aca="true" t="shared" si="4" ref="E72:E135">D72/C72</f>
        <v>3320.3259542119163</v>
      </c>
      <c r="F72" s="10">
        <v>57540078.99999999</v>
      </c>
      <c r="G72" s="28">
        <f aca="true" t="shared" si="5" ref="G72:G135">F72/C72</f>
        <v>3377.7563252127966</v>
      </c>
      <c r="H72" s="10">
        <v>39063980.309999995</v>
      </c>
      <c r="I72" s="28">
        <f aca="true" t="shared" si="6" ref="I72:I135">H72/C72</f>
        <v>2293.159982976225</v>
      </c>
      <c r="J72" s="10">
        <v>18476098.689999998</v>
      </c>
      <c r="K72" s="28">
        <f aca="true" t="shared" si="7" ref="K72:K135">J72/C72</f>
        <v>1084.5963422365717</v>
      </c>
    </row>
    <row r="73" spans="1:11" ht="12.75">
      <c r="A73" s="14">
        <v>21</v>
      </c>
      <c r="B73" s="14" t="s">
        <v>66</v>
      </c>
      <c r="C73" s="42">
        <v>21838</v>
      </c>
      <c r="D73" s="10">
        <v>59458399.28000005</v>
      </c>
      <c r="E73" s="27">
        <f t="shared" si="4"/>
        <v>2722.703511310562</v>
      </c>
      <c r="F73" s="10">
        <v>58588273.68999995</v>
      </c>
      <c r="G73" s="28">
        <f t="shared" si="5"/>
        <v>2682.8589472479143</v>
      </c>
      <c r="H73" s="10">
        <v>53932363.889999956</v>
      </c>
      <c r="I73" s="28">
        <f t="shared" si="6"/>
        <v>2469.6567400860863</v>
      </c>
      <c r="J73" s="10">
        <v>4655909.8</v>
      </c>
      <c r="K73" s="28">
        <f t="shared" si="7"/>
        <v>213.202207161828</v>
      </c>
    </row>
    <row r="74" spans="1:11" ht="12.75">
      <c r="A74" s="14">
        <v>22</v>
      </c>
      <c r="B74" s="14" t="s">
        <v>67</v>
      </c>
      <c r="C74" s="42">
        <v>7129</v>
      </c>
      <c r="D74" s="10">
        <v>31142017.91</v>
      </c>
      <c r="E74" s="27">
        <f t="shared" si="4"/>
        <v>4368.357120213213</v>
      </c>
      <c r="F74" s="10">
        <v>32169011.92</v>
      </c>
      <c r="G74" s="28">
        <f t="shared" si="5"/>
        <v>4512.4157553654095</v>
      </c>
      <c r="H74" s="10">
        <v>23154537.150000006</v>
      </c>
      <c r="I74" s="28">
        <f t="shared" si="6"/>
        <v>3247.936197222613</v>
      </c>
      <c r="J74" s="10">
        <v>9014474.769999998</v>
      </c>
      <c r="K74" s="28">
        <f t="shared" si="7"/>
        <v>1264.4795581427968</v>
      </c>
    </row>
    <row r="75" spans="1:11" ht="12.75">
      <c r="A75" s="14">
        <v>23</v>
      </c>
      <c r="B75" s="14" t="s">
        <v>68</v>
      </c>
      <c r="C75" s="42">
        <v>5758</v>
      </c>
      <c r="D75" s="10">
        <v>21639163.490000002</v>
      </c>
      <c r="E75" s="27">
        <f t="shared" si="4"/>
        <v>3758.1041142757904</v>
      </c>
      <c r="F75" s="10">
        <v>20235906.83</v>
      </c>
      <c r="G75" s="28">
        <f t="shared" si="5"/>
        <v>3514.398546370267</v>
      </c>
      <c r="H75" s="10">
        <v>17446885.33</v>
      </c>
      <c r="I75" s="28">
        <f t="shared" si="6"/>
        <v>3030.0252396665505</v>
      </c>
      <c r="J75" s="10">
        <v>2789021.5000000005</v>
      </c>
      <c r="K75" s="28">
        <f t="shared" si="7"/>
        <v>484.37330670371665</v>
      </c>
    </row>
    <row r="76" spans="1:11" ht="12.75">
      <c r="A76" s="14">
        <v>24</v>
      </c>
      <c r="B76" s="14" t="s">
        <v>69</v>
      </c>
      <c r="C76" s="42">
        <v>60984</v>
      </c>
      <c r="D76" s="10">
        <v>212464274.35999987</v>
      </c>
      <c r="E76" s="27">
        <f t="shared" si="4"/>
        <v>3483.9347100878895</v>
      </c>
      <c r="F76" s="10">
        <v>193795852.2799999</v>
      </c>
      <c r="G76" s="28">
        <f t="shared" si="5"/>
        <v>3177.8147100878905</v>
      </c>
      <c r="H76" s="10">
        <v>158586896.73999992</v>
      </c>
      <c r="I76" s="28">
        <f t="shared" si="6"/>
        <v>2600.4672822379625</v>
      </c>
      <c r="J76" s="10">
        <v>35208955.54</v>
      </c>
      <c r="K76" s="28">
        <f t="shared" si="7"/>
        <v>577.3474278499278</v>
      </c>
    </row>
    <row r="77" spans="1:11" ht="12.75">
      <c r="A77" s="14">
        <v>25</v>
      </c>
      <c r="B77" s="14" t="s">
        <v>70</v>
      </c>
      <c r="C77" s="42">
        <v>16005</v>
      </c>
      <c r="D77" s="10">
        <v>63818018.670000024</v>
      </c>
      <c r="E77" s="27">
        <f t="shared" si="4"/>
        <v>3987.380110590442</v>
      </c>
      <c r="F77" s="10">
        <v>63328795.74999995</v>
      </c>
      <c r="G77" s="28">
        <f t="shared" si="5"/>
        <v>3956.8132302405465</v>
      </c>
      <c r="H77" s="10">
        <v>52547886.60999995</v>
      </c>
      <c r="I77" s="28">
        <f t="shared" si="6"/>
        <v>3283.2169078412962</v>
      </c>
      <c r="J77" s="10">
        <v>10780909.14</v>
      </c>
      <c r="K77" s="28">
        <f t="shared" si="7"/>
        <v>673.5963223992503</v>
      </c>
    </row>
    <row r="78" spans="1:11" ht="12.75">
      <c r="A78" s="14">
        <v>26</v>
      </c>
      <c r="B78" s="14" t="s">
        <v>71</v>
      </c>
      <c r="C78" s="42">
        <v>11279</v>
      </c>
      <c r="D78" s="10">
        <v>43476306.620000005</v>
      </c>
      <c r="E78" s="27">
        <f t="shared" si="4"/>
        <v>3854.624223778704</v>
      </c>
      <c r="F78" s="10">
        <v>44606740.31999995</v>
      </c>
      <c r="G78" s="28">
        <f t="shared" si="5"/>
        <v>3954.8488624878046</v>
      </c>
      <c r="H78" s="10">
        <v>33814495.759999946</v>
      </c>
      <c r="I78" s="28">
        <f t="shared" si="6"/>
        <v>2998.0047663799933</v>
      </c>
      <c r="J78" s="10">
        <v>10792244.56</v>
      </c>
      <c r="K78" s="28">
        <f t="shared" si="7"/>
        <v>956.844096107811</v>
      </c>
    </row>
    <row r="79" spans="1:11" ht="12.75">
      <c r="A79" s="14">
        <v>27</v>
      </c>
      <c r="B79" s="14" t="s">
        <v>72</v>
      </c>
      <c r="C79" s="42">
        <v>48688</v>
      </c>
      <c r="D79" s="10">
        <v>140181898.19</v>
      </c>
      <c r="E79" s="27">
        <f t="shared" si="4"/>
        <v>2879.18785306441</v>
      </c>
      <c r="F79" s="10">
        <v>138350395.21999994</v>
      </c>
      <c r="G79" s="28">
        <f t="shared" si="5"/>
        <v>2841.5707200952993</v>
      </c>
      <c r="H79" s="10">
        <v>112114031.15999994</v>
      </c>
      <c r="I79" s="28">
        <f t="shared" si="6"/>
        <v>2302.7035647387434</v>
      </c>
      <c r="J79" s="10">
        <v>26236364.059999995</v>
      </c>
      <c r="K79" s="28">
        <f t="shared" si="7"/>
        <v>538.8671553565559</v>
      </c>
    </row>
    <row r="80" spans="1:11" ht="12.75">
      <c r="A80" s="14">
        <v>28</v>
      </c>
      <c r="B80" s="14" t="s">
        <v>73</v>
      </c>
      <c r="C80" s="42">
        <v>9088</v>
      </c>
      <c r="D80" s="10">
        <v>28561734.450000007</v>
      </c>
      <c r="E80" s="27">
        <f t="shared" si="4"/>
        <v>3142.7964843750005</v>
      </c>
      <c r="F80" s="10">
        <v>31153937.66000001</v>
      </c>
      <c r="G80" s="28">
        <f t="shared" si="5"/>
        <v>3428.030112235917</v>
      </c>
      <c r="H80" s="10">
        <v>23400761.580000013</v>
      </c>
      <c r="I80" s="28">
        <f t="shared" si="6"/>
        <v>2574.9077442781704</v>
      </c>
      <c r="J80" s="10">
        <v>7753176.079999999</v>
      </c>
      <c r="K80" s="28">
        <f t="shared" si="7"/>
        <v>853.1223679577464</v>
      </c>
    </row>
    <row r="81" spans="1:11" ht="12.75">
      <c r="A81" s="14">
        <v>29</v>
      </c>
      <c r="B81" s="14" t="s">
        <v>74</v>
      </c>
      <c r="C81" s="42">
        <v>51110</v>
      </c>
      <c r="D81" s="10">
        <v>154504906.62999994</v>
      </c>
      <c r="E81" s="27">
        <f t="shared" si="4"/>
        <v>3022.9878033652894</v>
      </c>
      <c r="F81" s="10">
        <v>158855044.53999987</v>
      </c>
      <c r="G81" s="28">
        <f t="shared" si="5"/>
        <v>3108.101047544509</v>
      </c>
      <c r="H81" s="10">
        <v>126769883.19999987</v>
      </c>
      <c r="I81" s="28">
        <f t="shared" si="6"/>
        <v>2480.334243787906</v>
      </c>
      <c r="J81" s="10">
        <v>32085161.34</v>
      </c>
      <c r="K81" s="28">
        <f t="shared" si="7"/>
        <v>627.7668037566034</v>
      </c>
    </row>
    <row r="82" spans="1:11" s="18" customFormat="1" ht="12.75">
      <c r="A82" s="14">
        <v>30</v>
      </c>
      <c r="B82" s="14" t="s">
        <v>75</v>
      </c>
      <c r="C82" s="42">
        <v>31967</v>
      </c>
      <c r="D82" s="10">
        <v>110569901.17999998</v>
      </c>
      <c r="E82" s="27">
        <f t="shared" si="4"/>
        <v>3458.876378139956</v>
      </c>
      <c r="F82" s="10">
        <v>115442422.22999988</v>
      </c>
      <c r="G82" s="28">
        <f t="shared" si="5"/>
        <v>3611.299847655391</v>
      </c>
      <c r="H82" s="10">
        <v>92285976.30999988</v>
      </c>
      <c r="I82" s="28">
        <f t="shared" si="6"/>
        <v>2886.9138896361837</v>
      </c>
      <c r="J82" s="10">
        <v>23156445.919999998</v>
      </c>
      <c r="K82" s="28">
        <f t="shared" si="7"/>
        <v>724.3859580192072</v>
      </c>
    </row>
    <row r="83" spans="1:11" s="18" customFormat="1" ht="12.75">
      <c r="A83" s="15"/>
      <c r="B83" s="15" t="s">
        <v>76</v>
      </c>
      <c r="C83" s="43">
        <f>SUM(C53:C82)</f>
        <v>762699</v>
      </c>
      <c r="D83" s="17">
        <f>SUM(D53:D82)</f>
        <v>2491599645.08</v>
      </c>
      <c r="E83" s="43">
        <f t="shared" si="4"/>
        <v>3266.819079453362</v>
      </c>
      <c r="F83" s="17">
        <f>SUM(F53:F82)</f>
        <v>2446013307.16</v>
      </c>
      <c r="G83" s="17">
        <f t="shared" si="5"/>
        <v>3207.049317174927</v>
      </c>
      <c r="H83" s="17">
        <f>SUM(H53:H82)</f>
        <v>2042959995.7199993</v>
      </c>
      <c r="I83" s="17">
        <f t="shared" si="6"/>
        <v>2678.592728874693</v>
      </c>
      <c r="J83" s="17">
        <f>SUM(J53:J82)</f>
        <v>403053311.44</v>
      </c>
      <c r="K83" s="17">
        <f t="shared" si="7"/>
        <v>528.4565883002338</v>
      </c>
    </row>
    <row r="84" spans="1:11" s="18" customFormat="1" ht="12.75">
      <c r="A84" s="15"/>
      <c r="B84" s="15"/>
      <c r="C84" s="42"/>
      <c r="D84" s="10"/>
      <c r="E84" s="27"/>
      <c r="F84" s="10"/>
      <c r="G84" s="28"/>
      <c r="H84" s="10"/>
      <c r="I84" s="28"/>
      <c r="J84" s="10"/>
      <c r="K84" s="28"/>
    </row>
    <row r="85" spans="1:11" ht="12.75">
      <c r="A85" s="15"/>
      <c r="B85" s="11" t="s">
        <v>77</v>
      </c>
      <c r="C85" s="42"/>
      <c r="D85" s="10"/>
      <c r="E85" s="27"/>
      <c r="F85" s="10"/>
      <c r="G85" s="28"/>
      <c r="H85" s="10"/>
      <c r="I85" s="28"/>
      <c r="J85" s="10"/>
      <c r="K85" s="28"/>
    </row>
    <row r="86" spans="1:11" ht="12.75">
      <c r="A86" s="14">
        <v>31</v>
      </c>
      <c r="B86" s="14" t="s">
        <v>78</v>
      </c>
      <c r="C86" s="42">
        <v>11238</v>
      </c>
      <c r="D86" s="12">
        <v>29314297.970000003</v>
      </c>
      <c r="E86" s="27">
        <f t="shared" si="4"/>
        <v>2608.4977727353626</v>
      </c>
      <c r="F86" s="10">
        <v>34036042.43</v>
      </c>
      <c r="G86" s="28">
        <f t="shared" si="5"/>
        <v>3028.656560775939</v>
      </c>
      <c r="H86" s="10">
        <v>25613642.13</v>
      </c>
      <c r="I86" s="28">
        <f t="shared" si="6"/>
        <v>2279.199335290977</v>
      </c>
      <c r="J86" s="10">
        <v>8422400.3</v>
      </c>
      <c r="K86" s="28">
        <f t="shared" si="7"/>
        <v>749.4572254849618</v>
      </c>
    </row>
    <row r="87" spans="1:11" ht="12.75">
      <c r="A87" s="14">
        <v>32</v>
      </c>
      <c r="B87" s="14" t="s">
        <v>79</v>
      </c>
      <c r="C87" s="42">
        <v>11931</v>
      </c>
      <c r="D87" s="10">
        <v>35803255.05999998</v>
      </c>
      <c r="E87" s="27">
        <f t="shared" si="4"/>
        <v>3000.85953063448</v>
      </c>
      <c r="F87" s="10">
        <v>34778959.68999998</v>
      </c>
      <c r="G87" s="28">
        <f t="shared" si="5"/>
        <v>2915.007936468023</v>
      </c>
      <c r="H87" s="10">
        <v>27012515.37999998</v>
      </c>
      <c r="I87" s="28">
        <f t="shared" si="6"/>
        <v>2264.0613008130063</v>
      </c>
      <c r="J87" s="10">
        <v>7766444.310000002</v>
      </c>
      <c r="K87" s="28">
        <f t="shared" si="7"/>
        <v>650.9466356550165</v>
      </c>
    </row>
    <row r="88" spans="1:11" ht="12.75">
      <c r="A88" s="14">
        <v>33</v>
      </c>
      <c r="B88" s="14" t="s">
        <v>80</v>
      </c>
      <c r="C88" s="42">
        <v>7471</v>
      </c>
      <c r="D88" s="10">
        <v>24878091.880000003</v>
      </c>
      <c r="E88" s="27">
        <f t="shared" si="4"/>
        <v>3329.954742337037</v>
      </c>
      <c r="F88" s="10">
        <v>27754203.25999999</v>
      </c>
      <c r="G88" s="28">
        <f t="shared" si="5"/>
        <v>3714.924810600989</v>
      </c>
      <c r="H88" s="10">
        <v>24632747.45999999</v>
      </c>
      <c r="I88" s="28">
        <f t="shared" si="6"/>
        <v>3297.1151733369015</v>
      </c>
      <c r="J88" s="10">
        <v>3121455.8</v>
      </c>
      <c r="K88" s="28">
        <f t="shared" si="7"/>
        <v>417.80963726408777</v>
      </c>
    </row>
    <row r="89" spans="1:11" ht="12.75">
      <c r="A89" s="14">
        <v>34</v>
      </c>
      <c r="B89" s="14" t="s">
        <v>81</v>
      </c>
      <c r="C89" s="42">
        <v>3340</v>
      </c>
      <c r="D89" s="28">
        <v>12993463.699999996</v>
      </c>
      <c r="E89" s="27">
        <f t="shared" si="4"/>
        <v>3890.25859281437</v>
      </c>
      <c r="F89" s="10">
        <v>13059145.409999996</v>
      </c>
      <c r="G89" s="28">
        <f t="shared" si="5"/>
        <v>3909.9237754491005</v>
      </c>
      <c r="H89" s="10">
        <v>9441117.229999997</v>
      </c>
      <c r="I89" s="28">
        <f t="shared" si="6"/>
        <v>2826.6818053892207</v>
      </c>
      <c r="J89" s="10">
        <v>3618028.18</v>
      </c>
      <c r="K89" s="28">
        <f t="shared" si="7"/>
        <v>1083.2419700598803</v>
      </c>
    </row>
    <row r="90" spans="1:11" ht="12.75">
      <c r="A90" s="14">
        <v>35</v>
      </c>
      <c r="B90" s="14" t="s">
        <v>82</v>
      </c>
      <c r="C90" s="42">
        <v>11027</v>
      </c>
      <c r="D90" s="10">
        <v>30937755.510000013</v>
      </c>
      <c r="E90" s="27">
        <f t="shared" si="4"/>
        <v>2805.6366654575145</v>
      </c>
      <c r="F90" s="10">
        <v>31614332.01000001</v>
      </c>
      <c r="G90" s="28">
        <f t="shared" si="5"/>
        <v>2866.9930180466135</v>
      </c>
      <c r="H90" s="10">
        <v>27803985.45000001</v>
      </c>
      <c r="I90" s="28">
        <f t="shared" si="6"/>
        <v>2521.4460370000916</v>
      </c>
      <c r="J90" s="10">
        <v>3810346.5599999996</v>
      </c>
      <c r="K90" s="28">
        <f t="shared" si="7"/>
        <v>345.54698104652215</v>
      </c>
    </row>
    <row r="91" spans="1:11" ht="12.75">
      <c r="A91" s="14">
        <v>36</v>
      </c>
      <c r="B91" s="14" t="s">
        <v>83</v>
      </c>
      <c r="C91" s="42">
        <v>11097</v>
      </c>
      <c r="D91" s="10">
        <v>33746185.02000001</v>
      </c>
      <c r="E91" s="27">
        <f t="shared" si="4"/>
        <v>3041.0187456069216</v>
      </c>
      <c r="F91" s="10">
        <v>33954080.20999998</v>
      </c>
      <c r="G91" s="28">
        <f t="shared" si="5"/>
        <v>3059.7531053437847</v>
      </c>
      <c r="H91" s="10">
        <v>26610836.569999978</v>
      </c>
      <c r="I91" s="28">
        <f t="shared" si="6"/>
        <v>2398.0207776876614</v>
      </c>
      <c r="J91" s="10">
        <v>7343243.64</v>
      </c>
      <c r="K91" s="28">
        <f t="shared" si="7"/>
        <v>661.7323276561233</v>
      </c>
    </row>
    <row r="92" spans="1:11" ht="12.75">
      <c r="A92" s="14">
        <v>37</v>
      </c>
      <c r="B92" s="14" t="s">
        <v>84</v>
      </c>
      <c r="C92" s="42">
        <v>6176</v>
      </c>
      <c r="D92" s="10">
        <v>25870751.2</v>
      </c>
      <c r="E92" s="27">
        <f t="shared" si="4"/>
        <v>4188.916968911917</v>
      </c>
      <c r="F92" s="10">
        <v>29028707.699999988</v>
      </c>
      <c r="G92" s="28">
        <f t="shared" si="5"/>
        <v>4700.2441224093245</v>
      </c>
      <c r="H92" s="10">
        <v>21030935.849999987</v>
      </c>
      <c r="I92" s="28">
        <f t="shared" si="6"/>
        <v>3405.268110427459</v>
      </c>
      <c r="J92" s="10">
        <v>7997771.85</v>
      </c>
      <c r="K92" s="28">
        <f t="shared" si="7"/>
        <v>1294.9760119818652</v>
      </c>
    </row>
    <row r="93" spans="1:11" ht="12.75">
      <c r="A93" s="14">
        <v>38</v>
      </c>
      <c r="B93" s="14" t="s">
        <v>85</v>
      </c>
      <c r="C93" s="42">
        <v>9550</v>
      </c>
      <c r="D93" s="10">
        <v>35580990.61</v>
      </c>
      <c r="E93" s="27">
        <f t="shared" si="4"/>
        <v>3725.7581790575914</v>
      </c>
      <c r="F93" s="10">
        <v>36808258.919999994</v>
      </c>
      <c r="G93" s="28">
        <f t="shared" si="5"/>
        <v>3854.267949738219</v>
      </c>
      <c r="H93" s="10">
        <v>24181091.609999992</v>
      </c>
      <c r="I93" s="28">
        <f t="shared" si="6"/>
        <v>2532.0514774869102</v>
      </c>
      <c r="J93" s="10">
        <v>12627167.31</v>
      </c>
      <c r="K93" s="28">
        <f t="shared" si="7"/>
        <v>1322.216472251309</v>
      </c>
    </row>
    <row r="94" spans="1:11" ht="12.75">
      <c r="A94" s="14">
        <v>39</v>
      </c>
      <c r="B94" s="14" t="s">
        <v>86</v>
      </c>
      <c r="C94" s="42">
        <v>7687</v>
      </c>
      <c r="D94" s="10">
        <v>29720033.67</v>
      </c>
      <c r="E94" s="27">
        <f t="shared" si="4"/>
        <v>3866.2721048523485</v>
      </c>
      <c r="F94" s="10">
        <v>30996993.759999983</v>
      </c>
      <c r="G94" s="28">
        <f t="shared" si="5"/>
        <v>4032.3915389618815</v>
      </c>
      <c r="H94" s="10">
        <v>21665054.599999987</v>
      </c>
      <c r="I94" s="28">
        <f t="shared" si="6"/>
        <v>2818.401795238713</v>
      </c>
      <c r="J94" s="10">
        <v>9331939.159999998</v>
      </c>
      <c r="K94" s="28">
        <f t="shared" si="7"/>
        <v>1213.9897437231687</v>
      </c>
    </row>
    <row r="95" spans="1:11" ht="12.75">
      <c r="A95" s="14">
        <v>40</v>
      </c>
      <c r="B95" s="14" t="s">
        <v>87</v>
      </c>
      <c r="C95" s="42">
        <v>6794</v>
      </c>
      <c r="D95" s="10">
        <v>24518036.76</v>
      </c>
      <c r="E95" s="27">
        <f t="shared" si="4"/>
        <v>3608.777856932588</v>
      </c>
      <c r="F95" s="10">
        <v>27985175.68000001</v>
      </c>
      <c r="G95" s="28">
        <f t="shared" si="5"/>
        <v>4119.101513099796</v>
      </c>
      <c r="H95" s="10">
        <v>18621120.89000001</v>
      </c>
      <c r="I95" s="28">
        <f t="shared" si="6"/>
        <v>2740.81850014719</v>
      </c>
      <c r="J95" s="10">
        <v>9364054.79</v>
      </c>
      <c r="K95" s="28">
        <f t="shared" si="7"/>
        <v>1378.283012952605</v>
      </c>
    </row>
    <row r="96" spans="1:11" ht="12.75">
      <c r="A96" s="14">
        <v>41</v>
      </c>
      <c r="B96" s="14" t="s">
        <v>88</v>
      </c>
      <c r="C96" s="42">
        <v>3998</v>
      </c>
      <c r="D96" s="10">
        <v>15959159.72</v>
      </c>
      <c r="E96" s="27">
        <f t="shared" si="4"/>
        <v>3991.785822911456</v>
      </c>
      <c r="F96" s="10">
        <v>15166386.009999996</v>
      </c>
      <c r="G96" s="28">
        <f t="shared" si="5"/>
        <v>3793.4932491245613</v>
      </c>
      <c r="H96" s="10">
        <v>11992188.569999997</v>
      </c>
      <c r="I96" s="28">
        <f t="shared" si="6"/>
        <v>2999.546915957978</v>
      </c>
      <c r="J96" s="10">
        <v>3174197.44</v>
      </c>
      <c r="K96" s="28">
        <f t="shared" si="7"/>
        <v>793.9463331665833</v>
      </c>
    </row>
    <row r="97" spans="1:11" ht="12.75">
      <c r="A97" s="14">
        <v>42</v>
      </c>
      <c r="B97" s="14" t="s">
        <v>89</v>
      </c>
      <c r="C97" s="42">
        <v>5735</v>
      </c>
      <c r="D97" s="10">
        <v>17222805.65999999</v>
      </c>
      <c r="E97" s="27">
        <f t="shared" si="4"/>
        <v>3003.104735832605</v>
      </c>
      <c r="F97" s="10">
        <v>16525815.939999998</v>
      </c>
      <c r="G97" s="28">
        <f t="shared" si="5"/>
        <v>2881.572090671316</v>
      </c>
      <c r="H97" s="10">
        <v>13790427.059999999</v>
      </c>
      <c r="I97" s="28">
        <f t="shared" si="6"/>
        <v>2404.608031386225</v>
      </c>
      <c r="J97" s="10">
        <v>2735388.88</v>
      </c>
      <c r="K97" s="28">
        <f t="shared" si="7"/>
        <v>476.96405928509154</v>
      </c>
    </row>
    <row r="98" spans="1:11" ht="12.75">
      <c r="A98" s="14">
        <v>43</v>
      </c>
      <c r="B98" s="14" t="s">
        <v>90</v>
      </c>
      <c r="C98" s="42">
        <v>9324</v>
      </c>
      <c r="D98" s="10">
        <v>25093353.189999998</v>
      </c>
      <c r="E98" s="27">
        <f t="shared" si="4"/>
        <v>2691.2648208923206</v>
      </c>
      <c r="F98" s="10">
        <v>23670399.719999976</v>
      </c>
      <c r="G98" s="28">
        <f t="shared" si="5"/>
        <v>2538.652908622906</v>
      </c>
      <c r="H98" s="10">
        <v>22731608.169999976</v>
      </c>
      <c r="I98" s="28">
        <f t="shared" si="6"/>
        <v>2437.9674141999117</v>
      </c>
      <c r="J98" s="10">
        <v>938791.5500000002</v>
      </c>
      <c r="K98" s="28">
        <f t="shared" si="7"/>
        <v>100.68549442299444</v>
      </c>
    </row>
    <row r="99" spans="1:11" ht="12.75">
      <c r="A99" s="14">
        <v>44</v>
      </c>
      <c r="B99" s="14" t="s">
        <v>91</v>
      </c>
      <c r="C99" s="42">
        <v>11565</v>
      </c>
      <c r="D99" s="10">
        <v>44359652.05000001</v>
      </c>
      <c r="E99" s="27">
        <f t="shared" si="4"/>
        <v>3835.681111111112</v>
      </c>
      <c r="F99" s="10">
        <v>43301411.739999995</v>
      </c>
      <c r="G99" s="28">
        <f t="shared" si="5"/>
        <v>3744.1774094249886</v>
      </c>
      <c r="H99" s="10">
        <v>37310947.989999995</v>
      </c>
      <c r="I99" s="28">
        <f t="shared" si="6"/>
        <v>3226.1952434068303</v>
      </c>
      <c r="J99" s="10">
        <v>5990463.750000001</v>
      </c>
      <c r="K99" s="28">
        <f t="shared" si="7"/>
        <v>517.9821660181583</v>
      </c>
    </row>
    <row r="100" spans="1:11" ht="12.75">
      <c r="A100" s="14">
        <v>45</v>
      </c>
      <c r="B100" s="14" t="s">
        <v>92</v>
      </c>
      <c r="C100" s="42">
        <v>6144</v>
      </c>
      <c r="D100" s="10">
        <v>17717880.599999994</v>
      </c>
      <c r="E100" s="27">
        <f t="shared" si="4"/>
        <v>2883.769628906249</v>
      </c>
      <c r="F100" s="10">
        <v>17058559.700000003</v>
      </c>
      <c r="G100" s="28">
        <f t="shared" si="5"/>
        <v>2776.4582845052087</v>
      </c>
      <c r="H100" s="10">
        <v>14505099.170000002</v>
      </c>
      <c r="I100" s="28">
        <f t="shared" si="6"/>
        <v>2360.8559847005213</v>
      </c>
      <c r="J100" s="10">
        <v>2553460.5300000003</v>
      </c>
      <c r="K100" s="28">
        <f t="shared" si="7"/>
        <v>415.60229980468756</v>
      </c>
    </row>
    <row r="101" spans="1:11" ht="12.75">
      <c r="A101" s="14">
        <v>46</v>
      </c>
      <c r="B101" s="14" t="s">
        <v>93</v>
      </c>
      <c r="C101" s="42">
        <v>6608</v>
      </c>
      <c r="D101" s="10">
        <v>30077641.870000005</v>
      </c>
      <c r="E101" s="27">
        <f t="shared" si="4"/>
        <v>4551.701251513318</v>
      </c>
      <c r="F101" s="10">
        <v>29465004.38999999</v>
      </c>
      <c r="G101" s="28">
        <f t="shared" si="5"/>
        <v>4458.989768462468</v>
      </c>
      <c r="H101" s="10">
        <v>26030499.91999999</v>
      </c>
      <c r="I101" s="28">
        <f t="shared" si="6"/>
        <v>3939.240302663437</v>
      </c>
      <c r="J101" s="10">
        <v>3434504.47</v>
      </c>
      <c r="K101" s="28">
        <f t="shared" si="7"/>
        <v>519.7494657990316</v>
      </c>
    </row>
    <row r="102" spans="1:11" ht="12.75">
      <c r="A102" s="14">
        <v>47</v>
      </c>
      <c r="B102" s="14" t="s">
        <v>94</v>
      </c>
      <c r="C102" s="42">
        <v>13448</v>
      </c>
      <c r="D102" s="10">
        <v>35033880.57999998</v>
      </c>
      <c r="E102" s="27">
        <f t="shared" si="4"/>
        <v>2605.1368664485412</v>
      </c>
      <c r="F102" s="10">
        <v>39007017.709999956</v>
      </c>
      <c r="G102" s="28">
        <f t="shared" si="5"/>
        <v>2900.5813288221266</v>
      </c>
      <c r="H102" s="10">
        <v>28925177.079999954</v>
      </c>
      <c r="I102" s="28">
        <f t="shared" si="6"/>
        <v>2150.890621653774</v>
      </c>
      <c r="J102" s="10">
        <v>10081840.630000003</v>
      </c>
      <c r="K102" s="28">
        <f t="shared" si="7"/>
        <v>749.6907071683523</v>
      </c>
    </row>
    <row r="103" spans="1:11" ht="12.75">
      <c r="A103" s="14">
        <v>48</v>
      </c>
      <c r="B103" s="14" t="s">
        <v>95</v>
      </c>
      <c r="C103" s="42">
        <v>12938</v>
      </c>
      <c r="D103" s="10">
        <v>32061013.400000002</v>
      </c>
      <c r="E103" s="27">
        <f t="shared" si="4"/>
        <v>2478.0501932292473</v>
      </c>
      <c r="F103" s="10">
        <v>28759687.940000005</v>
      </c>
      <c r="G103" s="28">
        <f t="shared" si="5"/>
        <v>2222.8851398979755</v>
      </c>
      <c r="H103" s="10">
        <v>26891122.900000006</v>
      </c>
      <c r="I103" s="28">
        <f t="shared" si="6"/>
        <v>2078.460573504406</v>
      </c>
      <c r="J103" s="10">
        <v>1868565.04</v>
      </c>
      <c r="K103" s="28">
        <f t="shared" si="7"/>
        <v>144.42456639356934</v>
      </c>
    </row>
    <row r="104" spans="1:11" ht="12.75">
      <c r="A104" s="14">
        <v>49</v>
      </c>
      <c r="B104" s="14" t="s">
        <v>96</v>
      </c>
      <c r="C104" s="42">
        <v>20751</v>
      </c>
      <c r="D104" s="10">
        <v>55847831.86</v>
      </c>
      <c r="E104" s="27">
        <f t="shared" si="4"/>
        <v>2691.3320736350056</v>
      </c>
      <c r="F104" s="10">
        <v>56939063.859999985</v>
      </c>
      <c r="G104" s="28">
        <f t="shared" si="5"/>
        <v>2743.919033299599</v>
      </c>
      <c r="H104" s="10">
        <v>47677871.62999999</v>
      </c>
      <c r="I104" s="28">
        <f t="shared" si="6"/>
        <v>2297.618024673509</v>
      </c>
      <c r="J104" s="10">
        <v>9261192.229999997</v>
      </c>
      <c r="K104" s="28">
        <f t="shared" si="7"/>
        <v>446.30100862609015</v>
      </c>
    </row>
    <row r="105" spans="1:11" ht="12.75">
      <c r="A105" s="14">
        <v>50</v>
      </c>
      <c r="B105" s="14" t="s">
        <v>97</v>
      </c>
      <c r="C105" s="42">
        <v>10629</v>
      </c>
      <c r="D105" s="10">
        <v>28641060.139999993</v>
      </c>
      <c r="E105" s="27">
        <f t="shared" si="4"/>
        <v>2694.614746448395</v>
      </c>
      <c r="F105" s="10">
        <v>29413309.29999996</v>
      </c>
      <c r="G105" s="28">
        <f t="shared" si="5"/>
        <v>2767.269667889732</v>
      </c>
      <c r="H105" s="10">
        <v>24639330.11999996</v>
      </c>
      <c r="I105" s="28">
        <f t="shared" si="6"/>
        <v>2318.123070843914</v>
      </c>
      <c r="J105" s="10">
        <v>4773979.180000002</v>
      </c>
      <c r="K105" s="28">
        <f t="shared" si="7"/>
        <v>449.14659704581817</v>
      </c>
    </row>
    <row r="106" spans="1:11" ht="12.75">
      <c r="A106" s="14">
        <v>51</v>
      </c>
      <c r="B106" s="14" t="s">
        <v>98</v>
      </c>
      <c r="C106" s="42">
        <v>6883</v>
      </c>
      <c r="D106" s="10">
        <v>22809188.370000005</v>
      </c>
      <c r="E106" s="27">
        <f t="shared" si="4"/>
        <v>3313.8440171436882</v>
      </c>
      <c r="F106" s="10">
        <v>23122477.58999998</v>
      </c>
      <c r="G106" s="28">
        <f t="shared" si="5"/>
        <v>3359.3603937236644</v>
      </c>
      <c r="H106" s="10">
        <v>19220532.299999982</v>
      </c>
      <c r="I106" s="28">
        <f t="shared" si="6"/>
        <v>2792.4643759988353</v>
      </c>
      <c r="J106" s="10">
        <v>3901945.2900000005</v>
      </c>
      <c r="K106" s="28">
        <f t="shared" si="7"/>
        <v>566.8960177248293</v>
      </c>
    </row>
    <row r="107" spans="1:11" ht="12.75">
      <c r="A107" s="14">
        <v>52</v>
      </c>
      <c r="B107" s="14" t="s">
        <v>99</v>
      </c>
      <c r="C107" s="42">
        <v>2759</v>
      </c>
      <c r="D107" s="10">
        <v>9911473.73</v>
      </c>
      <c r="E107" s="27">
        <f t="shared" si="4"/>
        <v>3592.4152700253717</v>
      </c>
      <c r="F107" s="10">
        <v>9560585.089999996</v>
      </c>
      <c r="G107" s="28">
        <f t="shared" si="5"/>
        <v>3465.23562522653</v>
      </c>
      <c r="H107" s="10">
        <v>7989350.179999996</v>
      </c>
      <c r="I107" s="28">
        <f t="shared" si="6"/>
        <v>2895.7412758245728</v>
      </c>
      <c r="J107" s="10">
        <v>1571234.91</v>
      </c>
      <c r="K107" s="28">
        <f t="shared" si="7"/>
        <v>569.4943494019572</v>
      </c>
    </row>
    <row r="108" spans="1:11" ht="12.75">
      <c r="A108" s="14">
        <v>53</v>
      </c>
      <c r="B108" s="14" t="s">
        <v>100</v>
      </c>
      <c r="C108" s="42">
        <v>11911</v>
      </c>
      <c r="D108" s="10">
        <v>37389045.97</v>
      </c>
      <c r="E108" s="27">
        <f t="shared" si="4"/>
        <v>3139.0350071362604</v>
      </c>
      <c r="F108" s="10">
        <v>35801686.89999998</v>
      </c>
      <c r="G108" s="28">
        <f t="shared" si="5"/>
        <v>3005.7666778607995</v>
      </c>
      <c r="H108" s="10">
        <v>30254867.129999984</v>
      </c>
      <c r="I108" s="28">
        <f t="shared" si="6"/>
        <v>2540.077838132817</v>
      </c>
      <c r="J108" s="10">
        <v>5546819.7700000005</v>
      </c>
      <c r="K108" s="28">
        <f t="shared" si="7"/>
        <v>465.68883972798255</v>
      </c>
    </row>
    <row r="109" spans="1:11" ht="12.75">
      <c r="A109" s="14">
        <v>54</v>
      </c>
      <c r="B109" s="14" t="s">
        <v>101</v>
      </c>
      <c r="C109" s="42">
        <v>6002</v>
      </c>
      <c r="D109" s="10">
        <v>16603646.7</v>
      </c>
      <c r="E109" s="27">
        <f t="shared" si="4"/>
        <v>2766.3523325558144</v>
      </c>
      <c r="F109" s="10">
        <v>17369741.03</v>
      </c>
      <c r="G109" s="28">
        <f t="shared" si="5"/>
        <v>2893.9921742752417</v>
      </c>
      <c r="H109" s="10">
        <v>15107637.740000002</v>
      </c>
      <c r="I109" s="28">
        <f t="shared" si="6"/>
        <v>2517.100589803399</v>
      </c>
      <c r="J109" s="10">
        <v>2262103.29</v>
      </c>
      <c r="K109" s="28">
        <f t="shared" si="7"/>
        <v>376.89158447184275</v>
      </c>
    </row>
    <row r="110" spans="1:11" ht="12.75">
      <c r="A110" s="14">
        <v>55</v>
      </c>
      <c r="B110" s="14" t="s">
        <v>102</v>
      </c>
      <c r="C110" s="42">
        <v>23048</v>
      </c>
      <c r="D110" s="10">
        <v>68442736.93</v>
      </c>
      <c r="E110" s="27">
        <f t="shared" si="4"/>
        <v>2969.5737994619926</v>
      </c>
      <c r="F110" s="10">
        <v>70636515.66000004</v>
      </c>
      <c r="G110" s="28">
        <f t="shared" si="5"/>
        <v>3064.7568405067705</v>
      </c>
      <c r="H110" s="10">
        <v>57061489.22000004</v>
      </c>
      <c r="I110" s="28">
        <f t="shared" si="6"/>
        <v>2475.7674947934765</v>
      </c>
      <c r="J110" s="10">
        <v>13575026.440000001</v>
      </c>
      <c r="K110" s="28">
        <f t="shared" si="7"/>
        <v>588.989345713294</v>
      </c>
    </row>
    <row r="111" spans="1:11" ht="12.75">
      <c r="A111" s="14">
        <v>56</v>
      </c>
      <c r="B111" s="14" t="s">
        <v>103</v>
      </c>
      <c r="C111" s="42">
        <v>6990</v>
      </c>
      <c r="D111" s="10">
        <v>28587808.55</v>
      </c>
      <c r="E111" s="27">
        <f t="shared" si="4"/>
        <v>4089.815243204578</v>
      </c>
      <c r="F111" s="10">
        <v>29997439.379999995</v>
      </c>
      <c r="G111" s="28">
        <f t="shared" si="5"/>
        <v>4291.479167381974</v>
      </c>
      <c r="H111" s="10">
        <v>18889854.58</v>
      </c>
      <c r="I111" s="28">
        <f t="shared" si="6"/>
        <v>2702.4112417739625</v>
      </c>
      <c r="J111" s="10">
        <v>11107584.799999999</v>
      </c>
      <c r="K111" s="28">
        <f t="shared" si="7"/>
        <v>1589.0679256080114</v>
      </c>
    </row>
    <row r="112" spans="1:11" ht="12.75">
      <c r="A112" s="14">
        <v>57</v>
      </c>
      <c r="B112" s="14" t="s">
        <v>104</v>
      </c>
      <c r="C112" s="42">
        <v>4021</v>
      </c>
      <c r="D112" s="10">
        <v>11850780.560000002</v>
      </c>
      <c r="E112" s="27">
        <f t="shared" si="4"/>
        <v>2947.222223327531</v>
      </c>
      <c r="F112" s="10">
        <v>12816166.819999987</v>
      </c>
      <c r="G112" s="28">
        <f t="shared" si="5"/>
        <v>3187.3083362347643</v>
      </c>
      <c r="H112" s="10">
        <v>9650896.159999987</v>
      </c>
      <c r="I112" s="28">
        <f t="shared" si="6"/>
        <v>2400.123392190994</v>
      </c>
      <c r="J112" s="10">
        <v>3165270.66</v>
      </c>
      <c r="K112" s="28">
        <f t="shared" si="7"/>
        <v>787.1849440437702</v>
      </c>
    </row>
    <row r="113" spans="1:11" ht="12.75">
      <c r="A113" s="14">
        <v>58</v>
      </c>
      <c r="B113" s="14" t="s">
        <v>105</v>
      </c>
      <c r="C113" s="42">
        <v>13430</v>
      </c>
      <c r="D113" s="10">
        <v>42033739.51</v>
      </c>
      <c r="E113" s="27">
        <f t="shared" si="4"/>
        <v>3129.839129560685</v>
      </c>
      <c r="F113" s="10">
        <v>41892923.28000001</v>
      </c>
      <c r="G113" s="28">
        <f t="shared" si="5"/>
        <v>3119.3539300074467</v>
      </c>
      <c r="H113" s="10">
        <v>34664282.98000001</v>
      </c>
      <c r="I113" s="28">
        <f t="shared" si="6"/>
        <v>2581.108189128817</v>
      </c>
      <c r="J113" s="10">
        <v>7228640.3</v>
      </c>
      <c r="K113" s="28">
        <f t="shared" si="7"/>
        <v>538.2457408786299</v>
      </c>
    </row>
    <row r="114" spans="1:11" ht="12.75">
      <c r="A114" s="14">
        <v>59</v>
      </c>
      <c r="B114" s="14" t="s">
        <v>106</v>
      </c>
      <c r="C114" s="42">
        <v>5639</v>
      </c>
      <c r="D114" s="10">
        <v>17426540.89</v>
      </c>
      <c r="E114" s="27">
        <f t="shared" si="4"/>
        <v>3090.3601507359463</v>
      </c>
      <c r="F114" s="10">
        <v>17201212.46999999</v>
      </c>
      <c r="G114" s="28">
        <f t="shared" si="5"/>
        <v>3050.4012183011155</v>
      </c>
      <c r="H114" s="10">
        <v>14467301.309999991</v>
      </c>
      <c r="I114" s="28">
        <f t="shared" si="6"/>
        <v>2565.5792356800835</v>
      </c>
      <c r="J114" s="10">
        <v>2733911.16</v>
      </c>
      <c r="K114" s="28">
        <f t="shared" si="7"/>
        <v>484.82198262103213</v>
      </c>
    </row>
    <row r="115" spans="1:11" ht="12.75">
      <c r="A115" s="14">
        <v>60</v>
      </c>
      <c r="B115" s="14" t="s">
        <v>107</v>
      </c>
      <c r="C115" s="42">
        <v>13747</v>
      </c>
      <c r="D115" s="10">
        <v>41213778.46</v>
      </c>
      <c r="E115" s="27">
        <f t="shared" si="4"/>
        <v>2998.019819597003</v>
      </c>
      <c r="F115" s="10">
        <v>48196036.25000004</v>
      </c>
      <c r="G115" s="28">
        <f t="shared" si="5"/>
        <v>3505.931203171604</v>
      </c>
      <c r="H115" s="10">
        <v>36484320.05000004</v>
      </c>
      <c r="I115" s="28">
        <f t="shared" si="6"/>
        <v>2653.984145631777</v>
      </c>
      <c r="J115" s="10">
        <v>11711716.199999997</v>
      </c>
      <c r="K115" s="28">
        <f t="shared" si="7"/>
        <v>851.9470575398267</v>
      </c>
    </row>
    <row r="116" spans="1:11" ht="12.75">
      <c r="A116" s="14">
        <v>61</v>
      </c>
      <c r="B116" s="14" t="s">
        <v>108</v>
      </c>
      <c r="C116" s="42">
        <v>4884</v>
      </c>
      <c r="D116" s="10">
        <v>15144110.03</v>
      </c>
      <c r="E116" s="27">
        <f t="shared" si="4"/>
        <v>3100.759629402129</v>
      </c>
      <c r="F116" s="10">
        <v>13777405.949999997</v>
      </c>
      <c r="G116" s="28">
        <f t="shared" si="5"/>
        <v>2820.9266891891884</v>
      </c>
      <c r="H116" s="10">
        <v>13244732.389999997</v>
      </c>
      <c r="I116" s="28">
        <f t="shared" si="6"/>
        <v>2711.861668714168</v>
      </c>
      <c r="J116" s="10">
        <v>532673.56</v>
      </c>
      <c r="K116" s="28">
        <f t="shared" si="7"/>
        <v>109.06502047502049</v>
      </c>
    </row>
    <row r="117" spans="1:11" ht="12.75">
      <c r="A117" s="14">
        <v>62</v>
      </c>
      <c r="B117" s="14" t="s">
        <v>109</v>
      </c>
      <c r="C117" s="42">
        <v>6851</v>
      </c>
      <c r="D117" s="10">
        <v>21526121.1</v>
      </c>
      <c r="E117" s="27">
        <f t="shared" si="4"/>
        <v>3142.04073857831</v>
      </c>
      <c r="F117" s="10">
        <v>20526338.779999986</v>
      </c>
      <c r="G117" s="28">
        <f t="shared" si="5"/>
        <v>2996.1084192088724</v>
      </c>
      <c r="H117" s="10">
        <v>18445871.289999988</v>
      </c>
      <c r="I117" s="28">
        <f t="shared" si="6"/>
        <v>2692.434869362135</v>
      </c>
      <c r="J117" s="10">
        <v>2080467.49</v>
      </c>
      <c r="K117" s="28">
        <f t="shared" si="7"/>
        <v>303.6735498467377</v>
      </c>
    </row>
    <row r="118" spans="1:11" ht="12.75">
      <c r="A118" s="14">
        <v>63</v>
      </c>
      <c r="B118" s="14" t="s">
        <v>110</v>
      </c>
      <c r="C118" s="42">
        <v>10703</v>
      </c>
      <c r="D118" s="10">
        <v>36685666.52000001</v>
      </c>
      <c r="E118" s="27">
        <f t="shared" si="4"/>
        <v>3427.6059534709902</v>
      </c>
      <c r="F118" s="10">
        <v>37455146.57999998</v>
      </c>
      <c r="G118" s="28">
        <f t="shared" si="5"/>
        <v>3499.499820611042</v>
      </c>
      <c r="H118" s="10">
        <v>24545341.279999986</v>
      </c>
      <c r="I118" s="28">
        <f t="shared" si="6"/>
        <v>2293.3141436980272</v>
      </c>
      <c r="J118" s="10">
        <v>12909805.299999997</v>
      </c>
      <c r="K118" s="28">
        <f t="shared" si="7"/>
        <v>1206.1856769130147</v>
      </c>
    </row>
    <row r="119" spans="1:11" ht="12.75">
      <c r="A119" s="14">
        <v>64</v>
      </c>
      <c r="B119" s="14" t="s">
        <v>111</v>
      </c>
      <c r="C119" s="42">
        <v>5040</v>
      </c>
      <c r="D119" s="10">
        <v>14583697.580000002</v>
      </c>
      <c r="E119" s="27">
        <f t="shared" si="4"/>
        <v>2893.59078968254</v>
      </c>
      <c r="F119" s="10">
        <v>15239291.620000008</v>
      </c>
      <c r="G119" s="28">
        <f t="shared" si="5"/>
        <v>3023.668972222224</v>
      </c>
      <c r="H119" s="10">
        <v>11709883.33000001</v>
      </c>
      <c r="I119" s="28">
        <f t="shared" si="6"/>
        <v>2323.3895496031764</v>
      </c>
      <c r="J119" s="10">
        <v>3529408.2899999996</v>
      </c>
      <c r="K119" s="28">
        <f t="shared" si="7"/>
        <v>700.2794226190475</v>
      </c>
    </row>
    <row r="120" spans="1:11" ht="12.75">
      <c r="A120" s="14">
        <v>65</v>
      </c>
      <c r="B120" s="14" t="s">
        <v>112</v>
      </c>
      <c r="C120" s="42">
        <v>2437</v>
      </c>
      <c r="D120" s="10">
        <v>11595779.570000002</v>
      </c>
      <c r="E120" s="27">
        <f t="shared" si="4"/>
        <v>4758.218945424704</v>
      </c>
      <c r="F120" s="10">
        <v>10993638.019999998</v>
      </c>
      <c r="G120" s="28">
        <f t="shared" si="5"/>
        <v>4511.135830939679</v>
      </c>
      <c r="H120" s="10">
        <v>10500564.679999998</v>
      </c>
      <c r="I120" s="28">
        <f t="shared" si="6"/>
        <v>4308.807829298316</v>
      </c>
      <c r="J120" s="10">
        <v>493073.34</v>
      </c>
      <c r="K120" s="28">
        <f t="shared" si="7"/>
        <v>202.32800164136233</v>
      </c>
    </row>
    <row r="121" spans="1:11" ht="12.75">
      <c r="A121" s="14">
        <v>66</v>
      </c>
      <c r="B121" s="14" t="s">
        <v>113</v>
      </c>
      <c r="C121" s="42">
        <v>11836</v>
      </c>
      <c r="D121" s="10">
        <v>33539665.040000007</v>
      </c>
      <c r="E121" s="27">
        <f t="shared" si="4"/>
        <v>2833.6993105778984</v>
      </c>
      <c r="F121" s="10">
        <v>33215906.250000015</v>
      </c>
      <c r="G121" s="28">
        <f t="shared" si="5"/>
        <v>2806.3455770530595</v>
      </c>
      <c r="H121" s="10">
        <v>27007207.140000015</v>
      </c>
      <c r="I121" s="28">
        <f t="shared" si="6"/>
        <v>2281.784989861441</v>
      </c>
      <c r="J121" s="10">
        <v>6208699.109999999</v>
      </c>
      <c r="K121" s="28">
        <f t="shared" si="7"/>
        <v>524.5605871916188</v>
      </c>
    </row>
    <row r="122" spans="1:11" ht="12.75">
      <c r="A122" s="14">
        <v>67</v>
      </c>
      <c r="B122" s="14" t="s">
        <v>114</v>
      </c>
      <c r="C122" s="42">
        <v>12599</v>
      </c>
      <c r="D122" s="10">
        <v>38497952.60000003</v>
      </c>
      <c r="E122" s="27">
        <f t="shared" si="4"/>
        <v>3055.635574251927</v>
      </c>
      <c r="F122" s="10">
        <v>41588365.940000005</v>
      </c>
      <c r="G122" s="28">
        <f t="shared" si="5"/>
        <v>3300.925941741408</v>
      </c>
      <c r="H122" s="10">
        <v>33574836.980000004</v>
      </c>
      <c r="I122" s="28">
        <f t="shared" si="6"/>
        <v>2664.881100087309</v>
      </c>
      <c r="J122" s="10">
        <v>8013528.959999999</v>
      </c>
      <c r="K122" s="28">
        <f t="shared" si="7"/>
        <v>636.0448416540994</v>
      </c>
    </row>
    <row r="123" spans="1:11" ht="12.75">
      <c r="A123" s="14">
        <v>68</v>
      </c>
      <c r="B123" s="14" t="s">
        <v>115</v>
      </c>
      <c r="C123" s="42">
        <v>6331</v>
      </c>
      <c r="D123" s="10">
        <v>22239928.369999997</v>
      </c>
      <c r="E123" s="27">
        <f t="shared" si="4"/>
        <v>3512.86184962881</v>
      </c>
      <c r="F123" s="10">
        <v>21487847.609999992</v>
      </c>
      <c r="G123" s="28">
        <f t="shared" si="5"/>
        <v>3394.0684899699877</v>
      </c>
      <c r="H123" s="10">
        <v>16403405.369999992</v>
      </c>
      <c r="I123" s="28">
        <f t="shared" si="6"/>
        <v>2590.965940609697</v>
      </c>
      <c r="J123" s="10">
        <v>5084442.24</v>
      </c>
      <c r="K123" s="28">
        <f t="shared" si="7"/>
        <v>803.1025493602907</v>
      </c>
    </row>
    <row r="124" spans="1:11" ht="12.75">
      <c r="A124" s="14">
        <v>69</v>
      </c>
      <c r="B124" s="14" t="s">
        <v>116</v>
      </c>
      <c r="C124" s="42">
        <v>3284</v>
      </c>
      <c r="D124" s="10">
        <v>16787573.459999993</v>
      </c>
      <c r="E124" s="27">
        <f t="shared" si="4"/>
        <v>5111.92858099878</v>
      </c>
      <c r="F124" s="10">
        <v>16501108.110000001</v>
      </c>
      <c r="G124" s="28">
        <f t="shared" si="5"/>
        <v>5024.697962850183</v>
      </c>
      <c r="H124" s="10">
        <v>14442270.340000002</v>
      </c>
      <c r="I124" s="28">
        <f t="shared" si="6"/>
        <v>4397.768069427528</v>
      </c>
      <c r="J124" s="10">
        <v>2058837.77</v>
      </c>
      <c r="K124" s="28">
        <f t="shared" si="7"/>
        <v>626.9298934226553</v>
      </c>
    </row>
    <row r="125" spans="1:11" ht="12.75">
      <c r="A125" s="14">
        <v>70</v>
      </c>
      <c r="B125" s="14" t="s">
        <v>117</v>
      </c>
      <c r="C125" s="42">
        <v>4905</v>
      </c>
      <c r="D125" s="10">
        <v>17396117.98</v>
      </c>
      <c r="E125" s="27">
        <f t="shared" si="4"/>
        <v>3546.6091702344547</v>
      </c>
      <c r="F125" s="10">
        <v>19161770.769999996</v>
      </c>
      <c r="G125" s="28">
        <f t="shared" si="5"/>
        <v>3906.5791580020377</v>
      </c>
      <c r="H125" s="10">
        <v>13323267.439999996</v>
      </c>
      <c r="I125" s="28">
        <f t="shared" si="6"/>
        <v>2716.262475025483</v>
      </c>
      <c r="J125" s="10">
        <v>5838503.33</v>
      </c>
      <c r="K125" s="28">
        <f t="shared" si="7"/>
        <v>1190.3166829765546</v>
      </c>
    </row>
    <row r="126" spans="1:11" ht="12.75">
      <c r="A126" s="14">
        <v>71</v>
      </c>
      <c r="B126" s="14" t="s">
        <v>118</v>
      </c>
      <c r="C126" s="42">
        <v>11369</v>
      </c>
      <c r="D126" s="10">
        <v>35705292.94000001</v>
      </c>
      <c r="E126" s="27">
        <f t="shared" si="4"/>
        <v>3140.583423344183</v>
      </c>
      <c r="F126" s="10">
        <v>36179094.55000002</v>
      </c>
      <c r="G126" s="28">
        <f t="shared" si="5"/>
        <v>3182.2582944850046</v>
      </c>
      <c r="H126" s="10">
        <v>26376279.44000002</v>
      </c>
      <c r="I126" s="28">
        <f t="shared" si="6"/>
        <v>2320.01754243997</v>
      </c>
      <c r="J126" s="10">
        <v>9802815.110000001</v>
      </c>
      <c r="K126" s="28">
        <f t="shared" si="7"/>
        <v>862.2407520450348</v>
      </c>
    </row>
    <row r="127" spans="1:11" ht="12.75">
      <c r="A127" s="14">
        <v>72</v>
      </c>
      <c r="B127" s="14" t="s">
        <v>119</v>
      </c>
      <c r="C127" s="42">
        <v>4949</v>
      </c>
      <c r="D127" s="10">
        <v>20863181.91</v>
      </c>
      <c r="E127" s="27">
        <f t="shared" si="4"/>
        <v>4215.635867852091</v>
      </c>
      <c r="F127" s="10">
        <v>21191119.87</v>
      </c>
      <c r="G127" s="28">
        <f t="shared" si="5"/>
        <v>4281.899347342898</v>
      </c>
      <c r="H127" s="10">
        <v>13417216.4</v>
      </c>
      <c r="I127" s="28">
        <f t="shared" si="6"/>
        <v>2711.096463932108</v>
      </c>
      <c r="J127" s="10">
        <v>7773903.470000001</v>
      </c>
      <c r="K127" s="28">
        <f t="shared" si="7"/>
        <v>1570.8028834107902</v>
      </c>
    </row>
    <row r="128" spans="1:11" ht="12.75">
      <c r="A128" s="14">
        <v>73</v>
      </c>
      <c r="B128" s="14" t="s">
        <v>120</v>
      </c>
      <c r="C128" s="42">
        <v>6443</v>
      </c>
      <c r="D128" s="10">
        <v>17726669.740000006</v>
      </c>
      <c r="E128" s="27">
        <f t="shared" si="4"/>
        <v>2751.30680428372</v>
      </c>
      <c r="F128" s="10">
        <v>19322201.769999996</v>
      </c>
      <c r="G128" s="28">
        <f t="shared" si="5"/>
        <v>2998.94486574577</v>
      </c>
      <c r="H128" s="10">
        <v>17025650.439999998</v>
      </c>
      <c r="I128" s="28">
        <f t="shared" si="6"/>
        <v>2642.5035604532045</v>
      </c>
      <c r="J128" s="10">
        <v>2296551.33</v>
      </c>
      <c r="K128" s="28">
        <f t="shared" si="7"/>
        <v>356.4413052925656</v>
      </c>
    </row>
    <row r="129" spans="1:11" ht="12.75">
      <c r="A129" s="14">
        <v>74</v>
      </c>
      <c r="B129" s="14" t="s">
        <v>121</v>
      </c>
      <c r="C129" s="42">
        <v>10342</v>
      </c>
      <c r="D129" s="10">
        <v>30111521.699999996</v>
      </c>
      <c r="E129" s="27">
        <f t="shared" si="4"/>
        <v>2911.576261844904</v>
      </c>
      <c r="F129" s="10">
        <v>29453578.829999983</v>
      </c>
      <c r="G129" s="28">
        <f t="shared" si="5"/>
        <v>2847.9577286791705</v>
      </c>
      <c r="H129" s="10">
        <v>28398767.259999983</v>
      </c>
      <c r="I129" s="28">
        <f t="shared" si="6"/>
        <v>2745.964732160122</v>
      </c>
      <c r="J129" s="10">
        <v>1054811.57</v>
      </c>
      <c r="K129" s="28">
        <f t="shared" si="7"/>
        <v>101.99299651904855</v>
      </c>
    </row>
    <row r="130" spans="1:11" ht="12.75">
      <c r="A130" s="14">
        <v>75</v>
      </c>
      <c r="B130" s="14" t="s">
        <v>122</v>
      </c>
      <c r="C130" s="42">
        <v>7984</v>
      </c>
      <c r="D130" s="10">
        <v>30668293.849999998</v>
      </c>
      <c r="E130" s="27">
        <f t="shared" si="4"/>
        <v>3841.219169589178</v>
      </c>
      <c r="F130" s="10">
        <v>30867861.159999985</v>
      </c>
      <c r="G130" s="28">
        <f t="shared" si="5"/>
        <v>3866.2150751502986</v>
      </c>
      <c r="H130" s="10">
        <v>19529440.919999987</v>
      </c>
      <c r="I130" s="28">
        <f t="shared" si="6"/>
        <v>2446.0722595190364</v>
      </c>
      <c r="J130" s="10">
        <v>11338420.239999998</v>
      </c>
      <c r="K130" s="28">
        <f t="shared" si="7"/>
        <v>1420.1428156312622</v>
      </c>
    </row>
    <row r="131" spans="1:11" ht="12.75">
      <c r="A131" s="14">
        <v>76</v>
      </c>
      <c r="B131" s="14" t="s">
        <v>123</v>
      </c>
      <c r="C131" s="42">
        <v>9598</v>
      </c>
      <c r="D131" s="10">
        <v>25261978.00000001</v>
      </c>
      <c r="E131" s="27">
        <f t="shared" si="4"/>
        <v>2632.0043759116493</v>
      </c>
      <c r="F131" s="10">
        <v>25651405.97000001</v>
      </c>
      <c r="G131" s="28">
        <f t="shared" si="5"/>
        <v>2672.5782423421556</v>
      </c>
      <c r="H131" s="10">
        <v>23186284.70000001</v>
      </c>
      <c r="I131" s="28">
        <f t="shared" si="6"/>
        <v>2415.741269014379</v>
      </c>
      <c r="J131" s="10">
        <v>2465121.27</v>
      </c>
      <c r="K131" s="28">
        <f t="shared" si="7"/>
        <v>256.8369733277766</v>
      </c>
    </row>
    <row r="132" spans="1:11" ht="12.75">
      <c r="A132" s="14">
        <v>77</v>
      </c>
      <c r="B132" s="14" t="s">
        <v>124</v>
      </c>
      <c r="C132" s="42">
        <v>4461</v>
      </c>
      <c r="D132" s="10">
        <v>15456760.070000004</v>
      </c>
      <c r="E132" s="27">
        <f t="shared" si="4"/>
        <v>3464.864395875365</v>
      </c>
      <c r="F132" s="10">
        <v>15426011.630000003</v>
      </c>
      <c r="G132" s="28">
        <f t="shared" si="5"/>
        <v>3457.9716722707917</v>
      </c>
      <c r="H132" s="10">
        <v>11432073.730000002</v>
      </c>
      <c r="I132" s="28">
        <f t="shared" si="6"/>
        <v>2562.670641111859</v>
      </c>
      <c r="J132" s="10">
        <v>3993937.9</v>
      </c>
      <c r="K132" s="28">
        <f t="shared" si="7"/>
        <v>895.3010311589329</v>
      </c>
    </row>
    <row r="133" spans="1:11" ht="12.75">
      <c r="A133" s="14">
        <v>78</v>
      </c>
      <c r="B133" s="14" t="s">
        <v>125</v>
      </c>
      <c r="C133" s="42">
        <v>13905</v>
      </c>
      <c r="D133" s="10">
        <v>42582367.70999997</v>
      </c>
      <c r="E133" s="27">
        <f t="shared" si="4"/>
        <v>3062.378116504852</v>
      </c>
      <c r="F133" s="10">
        <v>46445847.16000004</v>
      </c>
      <c r="G133" s="28">
        <f t="shared" si="5"/>
        <v>3340.2263329737534</v>
      </c>
      <c r="H133" s="10">
        <v>33012327.64000004</v>
      </c>
      <c r="I133" s="28">
        <f t="shared" si="6"/>
        <v>2374.1335951096758</v>
      </c>
      <c r="J133" s="10">
        <v>13433519.52</v>
      </c>
      <c r="K133" s="28">
        <f t="shared" si="7"/>
        <v>966.0927378640777</v>
      </c>
    </row>
    <row r="134" spans="1:11" ht="12.75">
      <c r="A134" s="14">
        <v>79</v>
      </c>
      <c r="B134" s="14" t="s">
        <v>126</v>
      </c>
      <c r="C134" s="42">
        <v>5448</v>
      </c>
      <c r="D134" s="10">
        <v>23648038.939999998</v>
      </c>
      <c r="E134" s="27">
        <f t="shared" si="4"/>
        <v>4340.682624816446</v>
      </c>
      <c r="F134" s="10">
        <v>22662616.43000001</v>
      </c>
      <c r="G134" s="28">
        <f t="shared" si="5"/>
        <v>4159.804777900149</v>
      </c>
      <c r="H134" s="10">
        <v>17797806.00000001</v>
      </c>
      <c r="I134" s="28">
        <f t="shared" si="6"/>
        <v>3266.851321585905</v>
      </c>
      <c r="J134" s="10">
        <v>4864810.43</v>
      </c>
      <c r="K134" s="28">
        <f t="shared" si="7"/>
        <v>892.9534563142437</v>
      </c>
    </row>
    <row r="135" spans="1:11" ht="12.75">
      <c r="A135" s="14">
        <v>80</v>
      </c>
      <c r="B135" s="14" t="s">
        <v>127</v>
      </c>
      <c r="C135" s="42">
        <v>16046</v>
      </c>
      <c r="D135" s="10">
        <v>49147536.34999999</v>
      </c>
      <c r="E135" s="27">
        <f t="shared" si="4"/>
        <v>3062.91514084507</v>
      </c>
      <c r="F135" s="10">
        <v>50073606.130000025</v>
      </c>
      <c r="G135" s="28">
        <f t="shared" si="5"/>
        <v>3120.6285759690904</v>
      </c>
      <c r="H135" s="10">
        <v>44400189.97000003</v>
      </c>
      <c r="I135" s="28">
        <f t="shared" si="6"/>
        <v>2767.0565854418564</v>
      </c>
      <c r="J135" s="10">
        <v>5673416.159999998</v>
      </c>
      <c r="K135" s="28">
        <f t="shared" si="7"/>
        <v>353.5719905272341</v>
      </c>
    </row>
    <row r="136" spans="1:11" ht="12.75">
      <c r="A136" s="14">
        <v>81</v>
      </c>
      <c r="B136" s="14" t="s">
        <v>128</v>
      </c>
      <c r="C136" s="42">
        <v>7615</v>
      </c>
      <c r="D136" s="10">
        <v>20097433.1</v>
      </c>
      <c r="E136" s="27">
        <f aca="true" t="shared" si="8" ref="E136:E199">D136/C136</f>
        <v>2639.1901641497047</v>
      </c>
      <c r="F136" s="10">
        <v>20076632.220000006</v>
      </c>
      <c r="G136" s="28">
        <f aca="true" t="shared" si="9" ref="G136:G199">F136/C136</f>
        <v>2636.4585975049254</v>
      </c>
      <c r="H136" s="10">
        <v>16425632.600000005</v>
      </c>
      <c r="I136" s="28">
        <f aca="true" t="shared" si="10" ref="I136:I199">H136/C136</f>
        <v>2157.010190413658</v>
      </c>
      <c r="J136" s="10">
        <v>3650999.62</v>
      </c>
      <c r="K136" s="28">
        <f aca="true" t="shared" si="11" ref="K136:K199">J136/C136</f>
        <v>479.44840709126726</v>
      </c>
    </row>
    <row r="137" spans="1:11" ht="12.75">
      <c r="A137" s="14">
        <v>82</v>
      </c>
      <c r="B137" s="14" t="s">
        <v>129</v>
      </c>
      <c r="C137" s="42">
        <v>7583</v>
      </c>
      <c r="D137" s="10">
        <v>39742406.500000015</v>
      </c>
      <c r="E137" s="27">
        <f t="shared" si="8"/>
        <v>5240.987274165899</v>
      </c>
      <c r="F137" s="10">
        <v>42307807.67</v>
      </c>
      <c r="G137" s="28">
        <f t="shared" si="9"/>
        <v>5579.296804694712</v>
      </c>
      <c r="H137" s="10">
        <v>18911223.790000007</v>
      </c>
      <c r="I137" s="28">
        <f t="shared" si="10"/>
        <v>2493.8973743900838</v>
      </c>
      <c r="J137" s="10">
        <v>23396583.879999995</v>
      </c>
      <c r="K137" s="28">
        <f t="shared" si="11"/>
        <v>3085.3994303046284</v>
      </c>
    </row>
    <row r="138" spans="1:11" ht="12.75">
      <c r="A138" s="14">
        <v>83</v>
      </c>
      <c r="B138" s="14" t="s">
        <v>130</v>
      </c>
      <c r="C138" s="42">
        <v>10098</v>
      </c>
      <c r="D138" s="10">
        <v>32604364.959999997</v>
      </c>
      <c r="E138" s="27">
        <f t="shared" si="8"/>
        <v>3228.7943117449</v>
      </c>
      <c r="F138" s="10">
        <v>33506268.80999999</v>
      </c>
      <c r="G138" s="28">
        <f t="shared" si="9"/>
        <v>3318.1094087938195</v>
      </c>
      <c r="H138" s="10">
        <v>26518614.82999999</v>
      </c>
      <c r="I138" s="28">
        <f t="shared" si="10"/>
        <v>2626.1254535551584</v>
      </c>
      <c r="J138" s="10">
        <v>6987653.98</v>
      </c>
      <c r="K138" s="28">
        <f t="shared" si="11"/>
        <v>691.9839552386611</v>
      </c>
    </row>
    <row r="139" spans="1:11" ht="12.75">
      <c r="A139" s="14">
        <v>84</v>
      </c>
      <c r="B139" s="14" t="s">
        <v>131</v>
      </c>
      <c r="C139" s="42">
        <v>10737</v>
      </c>
      <c r="D139" s="10">
        <v>29956953.58000001</v>
      </c>
      <c r="E139" s="27">
        <f t="shared" si="8"/>
        <v>2790.067391263855</v>
      </c>
      <c r="F139" s="10">
        <v>28907879.45000002</v>
      </c>
      <c r="G139" s="28">
        <f t="shared" si="9"/>
        <v>2692.3609434665195</v>
      </c>
      <c r="H139" s="10">
        <v>23246632.53000002</v>
      </c>
      <c r="I139" s="28">
        <f t="shared" si="10"/>
        <v>2165.0956999161795</v>
      </c>
      <c r="J139" s="10">
        <v>5661246.920000001</v>
      </c>
      <c r="K139" s="28">
        <f t="shared" si="11"/>
        <v>527.2652435503401</v>
      </c>
    </row>
    <row r="140" spans="1:11" ht="12.75">
      <c r="A140" s="14">
        <v>85</v>
      </c>
      <c r="B140" s="14" t="s">
        <v>132</v>
      </c>
      <c r="C140" s="42">
        <v>7472</v>
      </c>
      <c r="D140" s="10">
        <v>29643399.03</v>
      </c>
      <c r="E140" s="27">
        <f t="shared" si="8"/>
        <v>3967.264324143469</v>
      </c>
      <c r="F140" s="10">
        <v>27211528.579999976</v>
      </c>
      <c r="G140" s="28">
        <f t="shared" si="9"/>
        <v>3641.7998634903606</v>
      </c>
      <c r="H140" s="10">
        <v>22163739.369999975</v>
      </c>
      <c r="I140" s="28">
        <f t="shared" si="10"/>
        <v>2966.2392090471058</v>
      </c>
      <c r="J140" s="10">
        <v>5047789.210000001</v>
      </c>
      <c r="K140" s="28">
        <f t="shared" si="11"/>
        <v>675.560654443255</v>
      </c>
    </row>
    <row r="141" spans="1:11" ht="12.75">
      <c r="A141" s="14">
        <v>86</v>
      </c>
      <c r="B141" s="14" t="s">
        <v>133</v>
      </c>
      <c r="C141" s="42">
        <v>14825</v>
      </c>
      <c r="D141" s="10">
        <v>42311172.32000001</v>
      </c>
      <c r="E141" s="27">
        <f t="shared" si="8"/>
        <v>2854.041977740304</v>
      </c>
      <c r="F141" s="10">
        <v>45304371.95999997</v>
      </c>
      <c r="G141" s="28">
        <f t="shared" si="9"/>
        <v>3055.9441456998293</v>
      </c>
      <c r="H141" s="10">
        <v>36104407.729999974</v>
      </c>
      <c r="I141" s="28">
        <f t="shared" si="10"/>
        <v>2435.3732026981434</v>
      </c>
      <c r="J141" s="10">
        <v>9199964.229999999</v>
      </c>
      <c r="K141" s="28">
        <f t="shared" si="11"/>
        <v>620.5709430016863</v>
      </c>
    </row>
    <row r="142" spans="1:11" ht="12.75">
      <c r="A142" s="14">
        <v>87</v>
      </c>
      <c r="B142" s="14" t="s">
        <v>134</v>
      </c>
      <c r="C142" s="42">
        <v>7337</v>
      </c>
      <c r="D142" s="10">
        <v>19230858.300000004</v>
      </c>
      <c r="E142" s="27">
        <f t="shared" si="8"/>
        <v>2621.079228567535</v>
      </c>
      <c r="F142" s="10">
        <v>19768705.569999997</v>
      </c>
      <c r="G142" s="28">
        <f t="shared" si="9"/>
        <v>2694.385385034755</v>
      </c>
      <c r="H142" s="10">
        <v>16459549.639999997</v>
      </c>
      <c r="I142" s="28">
        <f t="shared" si="10"/>
        <v>2243.3623606378624</v>
      </c>
      <c r="J142" s="10">
        <v>3309155.9299999997</v>
      </c>
      <c r="K142" s="28">
        <f t="shared" si="11"/>
        <v>451.0230243968924</v>
      </c>
    </row>
    <row r="143" spans="1:11" ht="12.75">
      <c r="A143" s="14">
        <v>88</v>
      </c>
      <c r="B143" s="14" t="s">
        <v>135</v>
      </c>
      <c r="C143" s="42">
        <v>5714</v>
      </c>
      <c r="D143" s="10">
        <v>20221630.17</v>
      </c>
      <c r="E143" s="27">
        <f t="shared" si="8"/>
        <v>3538.9622278613933</v>
      </c>
      <c r="F143" s="10">
        <v>21615539.88000001</v>
      </c>
      <c r="G143" s="28">
        <f t="shared" si="9"/>
        <v>3782.9086244312234</v>
      </c>
      <c r="H143" s="10">
        <v>17918806.81000001</v>
      </c>
      <c r="I143" s="28">
        <f t="shared" si="10"/>
        <v>3135.9479891494593</v>
      </c>
      <c r="J143" s="10">
        <v>3696733.07</v>
      </c>
      <c r="K143" s="28">
        <f t="shared" si="11"/>
        <v>646.9606352817641</v>
      </c>
    </row>
    <row r="144" spans="1:11" ht="12.75">
      <c r="A144" s="14">
        <v>89</v>
      </c>
      <c r="B144" s="14" t="s">
        <v>136</v>
      </c>
      <c r="C144" s="42">
        <v>7291</v>
      </c>
      <c r="D144" s="10">
        <v>25896593.229999997</v>
      </c>
      <c r="E144" s="27">
        <f t="shared" si="8"/>
        <v>3551.8575270881906</v>
      </c>
      <c r="F144" s="10">
        <v>25340948.93</v>
      </c>
      <c r="G144" s="28">
        <f t="shared" si="9"/>
        <v>3475.6479124948564</v>
      </c>
      <c r="H144" s="10">
        <v>18049962.9</v>
      </c>
      <c r="I144" s="28">
        <f t="shared" si="10"/>
        <v>2475.6498285557536</v>
      </c>
      <c r="J144" s="10">
        <v>7290986.029999999</v>
      </c>
      <c r="K144" s="28">
        <f t="shared" si="11"/>
        <v>999.9980839391029</v>
      </c>
    </row>
    <row r="145" spans="1:11" ht="12.75">
      <c r="A145" s="14">
        <v>90</v>
      </c>
      <c r="B145" s="14" t="s">
        <v>137</v>
      </c>
      <c r="C145" s="42">
        <v>6852</v>
      </c>
      <c r="D145" s="10">
        <v>18497903.080000002</v>
      </c>
      <c r="E145" s="27">
        <f t="shared" si="8"/>
        <v>2699.6355925277294</v>
      </c>
      <c r="F145" s="10">
        <v>20974619.610000003</v>
      </c>
      <c r="G145" s="28">
        <f t="shared" si="9"/>
        <v>3061.094514010508</v>
      </c>
      <c r="H145" s="10">
        <v>17495598.930000003</v>
      </c>
      <c r="I145" s="28">
        <f t="shared" si="10"/>
        <v>2553.3565280210164</v>
      </c>
      <c r="J145" s="10">
        <v>3479020.6800000006</v>
      </c>
      <c r="K145" s="28">
        <f t="shared" si="11"/>
        <v>507.7379859894922</v>
      </c>
    </row>
    <row r="146" spans="1:11" ht="12.75">
      <c r="A146" s="14">
        <v>91</v>
      </c>
      <c r="B146" s="14" t="s">
        <v>138</v>
      </c>
      <c r="C146" s="42">
        <v>5946</v>
      </c>
      <c r="D146" s="10">
        <v>24536997.519999992</v>
      </c>
      <c r="E146" s="27">
        <f t="shared" si="8"/>
        <v>4126.639340733264</v>
      </c>
      <c r="F146" s="10">
        <v>25342169.38999999</v>
      </c>
      <c r="G146" s="28">
        <f t="shared" si="9"/>
        <v>4262.05337874201</v>
      </c>
      <c r="H146" s="10">
        <v>21061967.70999999</v>
      </c>
      <c r="I146" s="28">
        <f t="shared" si="10"/>
        <v>3542.207822065252</v>
      </c>
      <c r="J146" s="10">
        <v>4280201.680000001</v>
      </c>
      <c r="K146" s="28">
        <f t="shared" si="11"/>
        <v>719.8455566767576</v>
      </c>
    </row>
    <row r="147" spans="1:11" ht="12.75">
      <c r="A147" s="14">
        <v>92</v>
      </c>
      <c r="B147" s="14" t="s">
        <v>139</v>
      </c>
      <c r="C147" s="42">
        <v>5632</v>
      </c>
      <c r="D147" s="10">
        <v>45436416.8</v>
      </c>
      <c r="E147" s="27">
        <f t="shared" si="8"/>
        <v>8067.545596590909</v>
      </c>
      <c r="F147" s="10">
        <v>62902698.62999996</v>
      </c>
      <c r="G147" s="28">
        <f t="shared" si="9"/>
        <v>11168.803023792607</v>
      </c>
      <c r="H147" s="10">
        <v>16025047.949999966</v>
      </c>
      <c r="I147" s="28">
        <f t="shared" si="10"/>
        <v>2845.356525213062</v>
      </c>
      <c r="J147" s="10">
        <v>46877650.67999999</v>
      </c>
      <c r="K147" s="28">
        <f t="shared" si="11"/>
        <v>8323.446498579544</v>
      </c>
    </row>
    <row r="148" spans="1:11" ht="12.75">
      <c r="A148" s="14">
        <v>93</v>
      </c>
      <c r="B148" s="14" t="s">
        <v>140</v>
      </c>
      <c r="C148" s="42">
        <v>5078</v>
      </c>
      <c r="D148" s="10">
        <v>15206182.569999998</v>
      </c>
      <c r="E148" s="27">
        <f t="shared" si="8"/>
        <v>2994.5219712485227</v>
      </c>
      <c r="F148" s="10">
        <v>15736156.179999998</v>
      </c>
      <c r="G148" s="28">
        <f t="shared" si="9"/>
        <v>3098.888574241827</v>
      </c>
      <c r="H148" s="10">
        <v>12823283.059999997</v>
      </c>
      <c r="I148" s="28">
        <f t="shared" si="10"/>
        <v>2525.262516738873</v>
      </c>
      <c r="J148" s="10">
        <v>2912873.1200000006</v>
      </c>
      <c r="K148" s="28">
        <f t="shared" si="11"/>
        <v>573.626057502954</v>
      </c>
    </row>
    <row r="149" spans="1:11" ht="12.75">
      <c r="A149" s="14">
        <v>94</v>
      </c>
      <c r="B149" s="14" t="s">
        <v>141</v>
      </c>
      <c r="C149" s="42">
        <v>18074</v>
      </c>
      <c r="D149" s="10">
        <v>65905817.379999995</v>
      </c>
      <c r="E149" s="27">
        <f t="shared" si="8"/>
        <v>3646.4433650547744</v>
      </c>
      <c r="F149" s="10">
        <v>69548731.73999992</v>
      </c>
      <c r="G149" s="28">
        <f t="shared" si="9"/>
        <v>3847.9988790527786</v>
      </c>
      <c r="H149" s="10">
        <v>51185063.339999914</v>
      </c>
      <c r="I149" s="28">
        <f t="shared" si="10"/>
        <v>2831.9720781232663</v>
      </c>
      <c r="J149" s="10">
        <v>18363668.400000002</v>
      </c>
      <c r="K149" s="28">
        <f t="shared" si="11"/>
        <v>1016.0268009295121</v>
      </c>
    </row>
    <row r="150" spans="1:11" ht="12.75">
      <c r="A150" s="14">
        <v>95</v>
      </c>
      <c r="B150" s="14" t="s">
        <v>142</v>
      </c>
      <c r="C150" s="42">
        <v>6577</v>
      </c>
      <c r="D150" s="10">
        <v>18612739.750000004</v>
      </c>
      <c r="E150" s="27">
        <f t="shared" si="8"/>
        <v>2829.9741143378446</v>
      </c>
      <c r="F150" s="10">
        <v>18816056.900000002</v>
      </c>
      <c r="G150" s="28">
        <f t="shared" si="9"/>
        <v>2860.887471491562</v>
      </c>
      <c r="H150" s="10">
        <v>16229943.820000002</v>
      </c>
      <c r="I150" s="28">
        <f t="shared" si="10"/>
        <v>2467.6818944807665</v>
      </c>
      <c r="J150" s="10">
        <v>2586113.08</v>
      </c>
      <c r="K150" s="28">
        <f t="shared" si="11"/>
        <v>393.2055770107952</v>
      </c>
    </row>
    <row r="151" spans="1:11" ht="12.75">
      <c r="A151" s="14">
        <v>96</v>
      </c>
      <c r="B151" s="14" t="s">
        <v>143</v>
      </c>
      <c r="C151" s="42">
        <v>6897</v>
      </c>
      <c r="D151" s="10">
        <v>22814699.300000004</v>
      </c>
      <c r="E151" s="27">
        <f t="shared" si="8"/>
        <v>3307.916383935045</v>
      </c>
      <c r="F151" s="10">
        <v>27825090.809999984</v>
      </c>
      <c r="G151" s="28">
        <f t="shared" si="9"/>
        <v>4034.3759330143516</v>
      </c>
      <c r="H151" s="10">
        <v>18209452.029999986</v>
      </c>
      <c r="I151" s="28">
        <f t="shared" si="10"/>
        <v>2640.1989314194557</v>
      </c>
      <c r="J151" s="10">
        <v>9615638.78</v>
      </c>
      <c r="K151" s="28">
        <f t="shared" si="11"/>
        <v>1394.1770015948962</v>
      </c>
    </row>
    <row r="152" spans="1:11" ht="12.75">
      <c r="A152" s="14">
        <v>97</v>
      </c>
      <c r="B152" s="14" t="s">
        <v>144</v>
      </c>
      <c r="C152" s="42">
        <v>11430</v>
      </c>
      <c r="D152" s="10">
        <v>34774178.45000001</v>
      </c>
      <c r="E152" s="27">
        <f t="shared" si="8"/>
        <v>3042.360319335084</v>
      </c>
      <c r="F152" s="10">
        <v>33848734.19</v>
      </c>
      <c r="G152" s="28">
        <f t="shared" si="9"/>
        <v>2961.394067366579</v>
      </c>
      <c r="H152" s="10">
        <v>24247760.689999998</v>
      </c>
      <c r="I152" s="28">
        <f t="shared" si="10"/>
        <v>2121.413883639545</v>
      </c>
      <c r="J152" s="10">
        <v>9600973.500000002</v>
      </c>
      <c r="K152" s="28">
        <f t="shared" si="11"/>
        <v>839.9801837270343</v>
      </c>
    </row>
    <row r="153" spans="1:11" ht="12.75">
      <c r="A153" s="14">
        <v>98</v>
      </c>
      <c r="B153" s="14" t="s">
        <v>145</v>
      </c>
      <c r="C153" s="42">
        <v>12807</v>
      </c>
      <c r="D153" s="10">
        <v>40716332.19</v>
      </c>
      <c r="E153" s="27">
        <f t="shared" si="8"/>
        <v>3179.2248137737174</v>
      </c>
      <c r="F153" s="10">
        <v>50368471.230000004</v>
      </c>
      <c r="G153" s="28">
        <f t="shared" si="9"/>
        <v>3932.8860178027644</v>
      </c>
      <c r="H153" s="10">
        <v>32705471.010000005</v>
      </c>
      <c r="I153" s="28">
        <f t="shared" si="10"/>
        <v>2553.7183579292578</v>
      </c>
      <c r="J153" s="10">
        <v>17663000.22</v>
      </c>
      <c r="K153" s="28">
        <f t="shared" si="11"/>
        <v>1379.1676598735066</v>
      </c>
    </row>
    <row r="154" spans="1:11" ht="12.75">
      <c r="A154" s="14">
        <v>99</v>
      </c>
      <c r="B154" s="14" t="s">
        <v>146</v>
      </c>
      <c r="C154" s="42">
        <v>5996</v>
      </c>
      <c r="D154" s="10">
        <v>16986373.419999998</v>
      </c>
      <c r="E154" s="27">
        <f t="shared" si="8"/>
        <v>2832.9508705803864</v>
      </c>
      <c r="F154" s="10">
        <v>17686130.499999993</v>
      </c>
      <c r="G154" s="28">
        <f t="shared" si="9"/>
        <v>2949.654853235489</v>
      </c>
      <c r="H154" s="10">
        <v>13784755.529999992</v>
      </c>
      <c r="I154" s="28">
        <f t="shared" si="10"/>
        <v>2298.991916277517</v>
      </c>
      <c r="J154" s="10">
        <v>3901374.97</v>
      </c>
      <c r="K154" s="28">
        <f t="shared" si="11"/>
        <v>650.662936957972</v>
      </c>
    </row>
    <row r="155" spans="1:11" ht="12.75">
      <c r="A155" s="14">
        <v>100</v>
      </c>
      <c r="B155" s="14" t="s">
        <v>147</v>
      </c>
      <c r="C155" s="42">
        <v>10968</v>
      </c>
      <c r="D155" s="10">
        <v>31021398.020000014</v>
      </c>
      <c r="E155" s="27">
        <f t="shared" si="8"/>
        <v>2828.355034646245</v>
      </c>
      <c r="F155" s="10">
        <v>38598108.76999999</v>
      </c>
      <c r="G155" s="28">
        <f t="shared" si="9"/>
        <v>3519.1565253464614</v>
      </c>
      <c r="H155" s="10">
        <v>26489778.61999999</v>
      </c>
      <c r="I155" s="28">
        <f t="shared" si="10"/>
        <v>2415.187693289569</v>
      </c>
      <c r="J155" s="10">
        <v>12108330.15</v>
      </c>
      <c r="K155" s="28">
        <f t="shared" si="11"/>
        <v>1103.9688320568928</v>
      </c>
    </row>
    <row r="156" spans="1:11" ht="12.75">
      <c r="A156" s="14">
        <v>101</v>
      </c>
      <c r="B156" s="14" t="s">
        <v>148</v>
      </c>
      <c r="C156" s="42">
        <v>15421</v>
      </c>
      <c r="D156" s="10">
        <v>44182463.24</v>
      </c>
      <c r="E156" s="27">
        <f t="shared" si="8"/>
        <v>2865.08418649893</v>
      </c>
      <c r="F156" s="10">
        <v>43914214.95999997</v>
      </c>
      <c r="G156" s="28">
        <f t="shared" si="9"/>
        <v>2847.6891874716275</v>
      </c>
      <c r="H156" s="10">
        <v>38992297.729999974</v>
      </c>
      <c r="I156" s="28">
        <f t="shared" si="10"/>
        <v>2528.519404059398</v>
      </c>
      <c r="J156" s="10">
        <v>4921917.2299999995</v>
      </c>
      <c r="K156" s="28">
        <f t="shared" si="11"/>
        <v>319.16978341223006</v>
      </c>
    </row>
    <row r="157" spans="1:11" ht="12.75">
      <c r="A157" s="14">
        <v>102</v>
      </c>
      <c r="B157" s="14" t="s">
        <v>149</v>
      </c>
      <c r="C157" s="42">
        <v>3888</v>
      </c>
      <c r="D157" s="10">
        <v>11230059.729999999</v>
      </c>
      <c r="E157" s="27">
        <f t="shared" si="8"/>
        <v>2888.3898482510285</v>
      </c>
      <c r="F157" s="10">
        <v>10932945.700000005</v>
      </c>
      <c r="G157" s="28">
        <f t="shared" si="9"/>
        <v>2811.9716306584373</v>
      </c>
      <c r="H157" s="10">
        <v>8563720.890000004</v>
      </c>
      <c r="I157" s="28">
        <f t="shared" si="10"/>
        <v>2202.6031095679023</v>
      </c>
      <c r="J157" s="10">
        <v>2369224.81</v>
      </c>
      <c r="K157" s="28">
        <f t="shared" si="11"/>
        <v>609.368521090535</v>
      </c>
    </row>
    <row r="158" spans="1:11" ht="12.75">
      <c r="A158" s="14">
        <v>103</v>
      </c>
      <c r="B158" s="14" t="s">
        <v>150</v>
      </c>
      <c r="C158" s="42">
        <v>5953</v>
      </c>
      <c r="D158" s="10">
        <v>19489647.130000003</v>
      </c>
      <c r="E158" s="27">
        <f t="shared" si="8"/>
        <v>3273.9202301360665</v>
      </c>
      <c r="F158" s="10">
        <v>16264949.88</v>
      </c>
      <c r="G158" s="28">
        <f t="shared" si="9"/>
        <v>2732.227428187469</v>
      </c>
      <c r="H158" s="10">
        <v>15059708.040000001</v>
      </c>
      <c r="I158" s="28">
        <f t="shared" si="10"/>
        <v>2529.7678548630943</v>
      </c>
      <c r="J158" s="10">
        <v>1205241.8399999999</v>
      </c>
      <c r="K158" s="28">
        <f t="shared" si="11"/>
        <v>202.45957332437425</v>
      </c>
    </row>
    <row r="159" spans="1:11" ht="12.75">
      <c r="A159" s="14">
        <v>104</v>
      </c>
      <c r="B159" s="14" t="s">
        <v>151</v>
      </c>
      <c r="C159" s="42">
        <v>11826</v>
      </c>
      <c r="D159" s="10">
        <v>35391600.45</v>
      </c>
      <c r="E159" s="27">
        <f t="shared" si="8"/>
        <v>2992.6941019786914</v>
      </c>
      <c r="F159" s="10">
        <v>37245808.54</v>
      </c>
      <c r="G159" s="28">
        <f t="shared" si="9"/>
        <v>3149.4849095213935</v>
      </c>
      <c r="H159" s="10">
        <v>26830567.32</v>
      </c>
      <c r="I159" s="28">
        <f t="shared" si="10"/>
        <v>2268.7778893962454</v>
      </c>
      <c r="J159" s="10">
        <v>10415241.22</v>
      </c>
      <c r="K159" s="28">
        <f t="shared" si="11"/>
        <v>880.707020125148</v>
      </c>
    </row>
    <row r="160" spans="1:11" ht="12.75">
      <c r="A160" s="14">
        <v>105</v>
      </c>
      <c r="B160" s="14" t="s">
        <v>152</v>
      </c>
      <c r="C160" s="42">
        <v>13057</v>
      </c>
      <c r="D160" s="10">
        <v>35920662.93000001</v>
      </c>
      <c r="E160" s="27">
        <f t="shared" si="8"/>
        <v>2751.065553343035</v>
      </c>
      <c r="F160" s="10">
        <v>34971342.23</v>
      </c>
      <c r="G160" s="28">
        <f t="shared" si="9"/>
        <v>2678.3596714406062</v>
      </c>
      <c r="H160" s="10">
        <v>31293507.33</v>
      </c>
      <c r="I160" s="28">
        <f t="shared" si="10"/>
        <v>2396.6843325419313</v>
      </c>
      <c r="J160" s="10">
        <v>3677834.9000000004</v>
      </c>
      <c r="K160" s="28">
        <f t="shared" si="11"/>
        <v>281.6753388986751</v>
      </c>
    </row>
    <row r="161" spans="1:11" ht="12.75">
      <c r="A161" s="14">
        <v>106</v>
      </c>
      <c r="B161" s="14" t="s">
        <v>153</v>
      </c>
      <c r="C161" s="42">
        <v>9055</v>
      </c>
      <c r="D161" s="10">
        <v>30449754.409999996</v>
      </c>
      <c r="E161" s="27">
        <f t="shared" si="8"/>
        <v>3362.7558707896187</v>
      </c>
      <c r="F161" s="10">
        <v>29307043.019999977</v>
      </c>
      <c r="G161" s="28">
        <f t="shared" si="9"/>
        <v>3236.559140806182</v>
      </c>
      <c r="H161" s="10">
        <v>26582183.509999976</v>
      </c>
      <c r="I161" s="28">
        <f t="shared" si="10"/>
        <v>2935.6359480949723</v>
      </c>
      <c r="J161" s="10">
        <v>2724859.51</v>
      </c>
      <c r="K161" s="28">
        <f t="shared" si="11"/>
        <v>300.92319271120925</v>
      </c>
    </row>
    <row r="162" spans="1:11" ht="12.75">
      <c r="A162" s="14">
        <v>107</v>
      </c>
      <c r="B162" s="14" t="s">
        <v>154</v>
      </c>
      <c r="C162" s="42">
        <v>10089</v>
      </c>
      <c r="D162" s="10">
        <v>26400601.15</v>
      </c>
      <c r="E162" s="27">
        <f t="shared" si="8"/>
        <v>2616.7708543958765</v>
      </c>
      <c r="F162" s="10">
        <v>28529009.490000002</v>
      </c>
      <c r="G162" s="28">
        <f t="shared" si="9"/>
        <v>2827.734115373179</v>
      </c>
      <c r="H162" s="10">
        <v>22948975.470000003</v>
      </c>
      <c r="I162" s="28">
        <f t="shared" si="10"/>
        <v>2274.653134106453</v>
      </c>
      <c r="J162" s="10">
        <v>5580034.0200000005</v>
      </c>
      <c r="K162" s="28">
        <f t="shared" si="11"/>
        <v>553.0809812667262</v>
      </c>
    </row>
    <row r="163" spans="1:11" ht="12.75">
      <c r="A163" s="14">
        <v>108</v>
      </c>
      <c r="B163" s="14" t="s">
        <v>155</v>
      </c>
      <c r="C163" s="42">
        <v>5165</v>
      </c>
      <c r="D163" s="10">
        <v>17735895.21</v>
      </c>
      <c r="E163" s="27">
        <f t="shared" si="8"/>
        <v>3433.861608906099</v>
      </c>
      <c r="F163" s="10">
        <v>19205911.73999999</v>
      </c>
      <c r="G163" s="28">
        <f t="shared" si="9"/>
        <v>3718.4727473378493</v>
      </c>
      <c r="H163" s="10">
        <v>14164361.09999999</v>
      </c>
      <c r="I163" s="28">
        <f t="shared" si="10"/>
        <v>2742.3738818973843</v>
      </c>
      <c r="J163" s="10">
        <v>5041550.640000001</v>
      </c>
      <c r="K163" s="28">
        <f t="shared" si="11"/>
        <v>976.0988654404648</v>
      </c>
    </row>
    <row r="164" spans="1:11" ht="12.75">
      <c r="A164" s="14">
        <v>109</v>
      </c>
      <c r="B164" s="14" t="s">
        <v>156</v>
      </c>
      <c r="C164" s="42">
        <v>10602</v>
      </c>
      <c r="D164" s="10">
        <v>33585006.67</v>
      </c>
      <c r="E164" s="27">
        <f t="shared" si="8"/>
        <v>3167.7991577060934</v>
      </c>
      <c r="F164" s="10">
        <v>34027897.51000001</v>
      </c>
      <c r="G164" s="28">
        <f t="shared" si="9"/>
        <v>3209.5734304848156</v>
      </c>
      <c r="H164" s="10">
        <v>27243327.620000012</v>
      </c>
      <c r="I164" s="28">
        <f t="shared" si="10"/>
        <v>2569.640409356726</v>
      </c>
      <c r="J164" s="10">
        <v>6784569.890000001</v>
      </c>
      <c r="K164" s="28">
        <f t="shared" si="11"/>
        <v>639.9330211280891</v>
      </c>
    </row>
    <row r="165" spans="1:11" ht="12.75">
      <c r="A165" s="14">
        <v>110</v>
      </c>
      <c r="B165" s="14" t="s">
        <v>157</v>
      </c>
      <c r="C165" s="42">
        <v>2841</v>
      </c>
      <c r="D165" s="10">
        <v>9186122.189999998</v>
      </c>
      <c r="E165" s="27">
        <f t="shared" si="8"/>
        <v>3233.4115417106646</v>
      </c>
      <c r="F165" s="10">
        <v>11589048.709999997</v>
      </c>
      <c r="G165" s="28">
        <f t="shared" si="9"/>
        <v>4079.2146110524454</v>
      </c>
      <c r="H165" s="10">
        <v>7478160.3199999975</v>
      </c>
      <c r="I165" s="28">
        <f t="shared" si="10"/>
        <v>2632.228201337556</v>
      </c>
      <c r="J165" s="10">
        <v>4110888.3899999997</v>
      </c>
      <c r="K165" s="28">
        <f t="shared" si="11"/>
        <v>1446.986409714889</v>
      </c>
    </row>
    <row r="166" spans="1:11" ht="12.75">
      <c r="A166" s="14">
        <v>111</v>
      </c>
      <c r="B166" s="14" t="s">
        <v>158</v>
      </c>
      <c r="C166" s="42">
        <v>11934</v>
      </c>
      <c r="D166" s="10">
        <v>43677337.730000004</v>
      </c>
      <c r="E166" s="27">
        <f t="shared" si="8"/>
        <v>3659.9076361655775</v>
      </c>
      <c r="F166" s="10">
        <v>44755910.110000014</v>
      </c>
      <c r="G166" s="28">
        <f t="shared" si="9"/>
        <v>3750.285747444278</v>
      </c>
      <c r="H166" s="10">
        <v>34187558.58000001</v>
      </c>
      <c r="I166" s="28">
        <f t="shared" si="10"/>
        <v>2864.719170437407</v>
      </c>
      <c r="J166" s="10">
        <v>10568351.529999997</v>
      </c>
      <c r="K166" s="28">
        <f t="shared" si="11"/>
        <v>885.566577006871</v>
      </c>
    </row>
    <row r="167" spans="1:11" ht="12.75">
      <c r="A167" s="14">
        <v>112</v>
      </c>
      <c r="B167" s="14" t="s">
        <v>159</v>
      </c>
      <c r="C167" s="42">
        <v>3505</v>
      </c>
      <c r="D167" s="10">
        <v>11947048.840000002</v>
      </c>
      <c r="E167" s="27">
        <f t="shared" si="8"/>
        <v>3408.5731355206854</v>
      </c>
      <c r="F167" s="10">
        <v>11939102.709999997</v>
      </c>
      <c r="G167" s="28">
        <f t="shared" si="9"/>
        <v>3406.306051355206</v>
      </c>
      <c r="H167" s="10">
        <v>11112954.699999997</v>
      </c>
      <c r="I167" s="28">
        <f t="shared" si="10"/>
        <v>3170.600485021397</v>
      </c>
      <c r="J167" s="10">
        <v>826148.01</v>
      </c>
      <c r="K167" s="28">
        <f t="shared" si="11"/>
        <v>235.70556633380886</v>
      </c>
    </row>
    <row r="168" spans="1:11" ht="12.75">
      <c r="A168" s="14">
        <v>113</v>
      </c>
      <c r="B168" s="14" t="s">
        <v>160</v>
      </c>
      <c r="C168" s="42">
        <v>11667</v>
      </c>
      <c r="D168" s="10">
        <v>34442858.69</v>
      </c>
      <c r="E168" s="27">
        <f t="shared" si="8"/>
        <v>2952.160683123339</v>
      </c>
      <c r="F168" s="10">
        <v>33800455.76000002</v>
      </c>
      <c r="G168" s="28">
        <f t="shared" si="9"/>
        <v>2897.099148024344</v>
      </c>
      <c r="H168" s="10">
        <v>29363544.03000002</v>
      </c>
      <c r="I168" s="28">
        <f t="shared" si="10"/>
        <v>2516.8032939058903</v>
      </c>
      <c r="J168" s="10">
        <v>4436911.7299999995</v>
      </c>
      <c r="K168" s="28">
        <f t="shared" si="11"/>
        <v>380.2958541184537</v>
      </c>
    </row>
    <row r="169" spans="1:11" ht="12.75">
      <c r="A169" s="14">
        <v>114</v>
      </c>
      <c r="B169" s="14" t="s">
        <v>161</v>
      </c>
      <c r="C169" s="42">
        <v>12047</v>
      </c>
      <c r="D169" s="10">
        <v>38628642.400000006</v>
      </c>
      <c r="E169" s="27">
        <f t="shared" si="8"/>
        <v>3206.4947621814563</v>
      </c>
      <c r="F169" s="10">
        <v>37105034.45999999</v>
      </c>
      <c r="G169" s="28">
        <f t="shared" si="9"/>
        <v>3080.0227824354606</v>
      </c>
      <c r="H169" s="10">
        <v>30720414.499999993</v>
      </c>
      <c r="I169" s="28">
        <f t="shared" si="10"/>
        <v>2550.046858138955</v>
      </c>
      <c r="J169" s="10">
        <v>6384619.959999999</v>
      </c>
      <c r="K169" s="28">
        <f t="shared" si="11"/>
        <v>529.9759242965052</v>
      </c>
    </row>
    <row r="170" spans="1:11" ht="12.75">
      <c r="A170" s="14">
        <v>115</v>
      </c>
      <c r="B170" s="14" t="s">
        <v>162</v>
      </c>
      <c r="C170" s="42">
        <v>8125</v>
      </c>
      <c r="D170" s="10">
        <v>25651663.319999997</v>
      </c>
      <c r="E170" s="27">
        <f t="shared" si="8"/>
        <v>3157.127793230769</v>
      </c>
      <c r="F170" s="10">
        <v>25290478.669999987</v>
      </c>
      <c r="G170" s="28">
        <f t="shared" si="9"/>
        <v>3112.674297846152</v>
      </c>
      <c r="H170" s="10">
        <v>22204948.479999986</v>
      </c>
      <c r="I170" s="28">
        <f t="shared" si="10"/>
        <v>2732.9167359999983</v>
      </c>
      <c r="J170" s="10">
        <v>3085530.1900000004</v>
      </c>
      <c r="K170" s="28">
        <f t="shared" si="11"/>
        <v>379.7575618461539</v>
      </c>
    </row>
    <row r="171" spans="1:11" ht="12.75">
      <c r="A171" s="14">
        <v>116</v>
      </c>
      <c r="B171" s="14" t="s">
        <v>163</v>
      </c>
      <c r="C171" s="42">
        <v>8060</v>
      </c>
      <c r="D171" s="10">
        <v>25182815.299999997</v>
      </c>
      <c r="E171" s="27">
        <f t="shared" si="8"/>
        <v>3124.4187717121586</v>
      </c>
      <c r="F171" s="10">
        <v>24979962.320000008</v>
      </c>
      <c r="G171" s="28">
        <f t="shared" si="9"/>
        <v>3099.2509081885864</v>
      </c>
      <c r="H171" s="10">
        <v>21614139.12000001</v>
      </c>
      <c r="I171" s="28">
        <f t="shared" si="10"/>
        <v>2681.6549776674947</v>
      </c>
      <c r="J171" s="10">
        <v>3365823.2</v>
      </c>
      <c r="K171" s="28">
        <f t="shared" si="11"/>
        <v>417.5959305210918</v>
      </c>
    </row>
    <row r="172" spans="1:11" ht="12.75">
      <c r="A172" s="14">
        <v>117</v>
      </c>
      <c r="B172" s="14" t="s">
        <v>164</v>
      </c>
      <c r="C172" s="42">
        <v>4608</v>
      </c>
      <c r="D172" s="10">
        <v>16071022.040000005</v>
      </c>
      <c r="E172" s="27">
        <f t="shared" si="8"/>
        <v>3487.6349913194454</v>
      </c>
      <c r="F172" s="10">
        <v>19080365.99000001</v>
      </c>
      <c r="G172" s="28">
        <f t="shared" si="9"/>
        <v>4140.704424913197</v>
      </c>
      <c r="H172" s="10">
        <v>13309215.95000001</v>
      </c>
      <c r="I172" s="28">
        <f t="shared" si="10"/>
        <v>2888.28471137153</v>
      </c>
      <c r="J172" s="10">
        <v>5771150.039999999</v>
      </c>
      <c r="K172" s="28">
        <f t="shared" si="11"/>
        <v>1252.4197135416664</v>
      </c>
    </row>
    <row r="173" spans="1:11" ht="12.75">
      <c r="A173" s="14">
        <v>118</v>
      </c>
      <c r="B173" s="14" t="s">
        <v>165</v>
      </c>
      <c r="C173" s="42">
        <v>15142</v>
      </c>
      <c r="D173" s="10">
        <v>45297614.65</v>
      </c>
      <c r="E173" s="27">
        <f t="shared" si="8"/>
        <v>2991.521242240127</v>
      </c>
      <c r="F173" s="10">
        <v>42826291.57000003</v>
      </c>
      <c r="G173" s="28">
        <f t="shared" si="9"/>
        <v>2828.3114231937675</v>
      </c>
      <c r="H173" s="10">
        <v>36641430.03000003</v>
      </c>
      <c r="I173" s="28">
        <f t="shared" si="10"/>
        <v>2419.8540503236054</v>
      </c>
      <c r="J173" s="10">
        <v>6184861.540000001</v>
      </c>
      <c r="K173" s="28">
        <f t="shared" si="11"/>
        <v>408.45737287016254</v>
      </c>
    </row>
    <row r="174" spans="1:11" ht="12.75">
      <c r="A174" s="14">
        <v>119</v>
      </c>
      <c r="B174" s="14" t="s">
        <v>166</v>
      </c>
      <c r="C174" s="42">
        <v>5917</v>
      </c>
      <c r="D174" s="10">
        <v>17822148.7</v>
      </c>
      <c r="E174" s="27">
        <f t="shared" si="8"/>
        <v>3012.024454960284</v>
      </c>
      <c r="F174" s="10">
        <v>17798797.34</v>
      </c>
      <c r="G174" s="28">
        <f t="shared" si="9"/>
        <v>3008.0779685651514</v>
      </c>
      <c r="H174" s="10">
        <v>16658713.65</v>
      </c>
      <c r="I174" s="28">
        <f t="shared" si="10"/>
        <v>2815.3986226128104</v>
      </c>
      <c r="J174" s="10">
        <v>1140083.69</v>
      </c>
      <c r="K174" s="28">
        <f t="shared" si="11"/>
        <v>192.6793459523407</v>
      </c>
    </row>
    <row r="175" spans="1:11" ht="12.75">
      <c r="A175" s="14">
        <v>120</v>
      </c>
      <c r="B175" s="14" t="s">
        <v>167</v>
      </c>
      <c r="C175" s="42">
        <v>13188</v>
      </c>
      <c r="D175" s="10">
        <v>36428073.629999995</v>
      </c>
      <c r="E175" s="27">
        <f t="shared" si="8"/>
        <v>2762.2136510464056</v>
      </c>
      <c r="F175" s="10">
        <v>39131318.949999996</v>
      </c>
      <c r="G175" s="28">
        <f t="shared" si="9"/>
        <v>2967.191306490749</v>
      </c>
      <c r="H175" s="10">
        <v>30320814.509999994</v>
      </c>
      <c r="I175" s="28">
        <f t="shared" si="10"/>
        <v>2299.121512738853</v>
      </c>
      <c r="J175" s="10">
        <v>8810504.440000001</v>
      </c>
      <c r="K175" s="28">
        <f t="shared" si="11"/>
        <v>668.0697937518958</v>
      </c>
    </row>
    <row r="176" spans="1:11" ht="12.75">
      <c r="A176" s="14">
        <v>121</v>
      </c>
      <c r="B176" s="14" t="s">
        <v>168</v>
      </c>
      <c r="C176" s="42">
        <v>5309</v>
      </c>
      <c r="D176" s="10">
        <v>16216565.400000004</v>
      </c>
      <c r="E176" s="27">
        <f t="shared" si="8"/>
        <v>3054.542362026748</v>
      </c>
      <c r="F176" s="10">
        <v>15123273.24999999</v>
      </c>
      <c r="G176" s="28">
        <f t="shared" si="9"/>
        <v>2848.6105198719138</v>
      </c>
      <c r="H176" s="10">
        <v>12446711.539999992</v>
      </c>
      <c r="I176" s="28">
        <f t="shared" si="10"/>
        <v>2344.454989640232</v>
      </c>
      <c r="J176" s="10">
        <v>2676561.71</v>
      </c>
      <c r="K176" s="28">
        <f t="shared" si="11"/>
        <v>504.15553023168206</v>
      </c>
    </row>
    <row r="177" spans="1:11" ht="12.75">
      <c r="A177" s="14">
        <v>122</v>
      </c>
      <c r="B177" s="14" t="s">
        <v>169</v>
      </c>
      <c r="C177" s="42">
        <v>17649</v>
      </c>
      <c r="D177" s="10">
        <v>47022814.12999998</v>
      </c>
      <c r="E177" s="27">
        <f t="shared" si="8"/>
        <v>2664.3330573970184</v>
      </c>
      <c r="F177" s="10">
        <v>46534771.26999998</v>
      </c>
      <c r="G177" s="28">
        <f t="shared" si="9"/>
        <v>2636.6803371295814</v>
      </c>
      <c r="H177" s="10">
        <v>41895261.70999998</v>
      </c>
      <c r="I177" s="28">
        <f t="shared" si="10"/>
        <v>2373.8037118250313</v>
      </c>
      <c r="J177" s="10">
        <v>4639509.5600000005</v>
      </c>
      <c r="K177" s="28">
        <f t="shared" si="11"/>
        <v>262.87662530454986</v>
      </c>
    </row>
    <row r="178" spans="1:11" ht="12.75">
      <c r="A178" s="14">
        <v>123</v>
      </c>
      <c r="B178" s="14" t="s">
        <v>170</v>
      </c>
      <c r="C178" s="42">
        <v>7637</v>
      </c>
      <c r="D178" s="10">
        <v>26496973.21</v>
      </c>
      <c r="E178" s="27">
        <f t="shared" si="8"/>
        <v>3469.5526004975777</v>
      </c>
      <c r="F178" s="10">
        <v>28250416.069999985</v>
      </c>
      <c r="G178" s="28">
        <f t="shared" si="9"/>
        <v>3699.1509846798463</v>
      </c>
      <c r="H178" s="10">
        <v>21772715.379999988</v>
      </c>
      <c r="I178" s="28">
        <f t="shared" si="10"/>
        <v>2850.951339531228</v>
      </c>
      <c r="J178" s="10">
        <v>6477700.689999999</v>
      </c>
      <c r="K178" s="28">
        <f t="shared" si="11"/>
        <v>848.1996451486184</v>
      </c>
    </row>
    <row r="179" spans="1:11" ht="12.75">
      <c r="A179" s="14">
        <v>124</v>
      </c>
      <c r="B179" s="14" t="s">
        <v>171</v>
      </c>
      <c r="C179" s="42">
        <v>15686</v>
      </c>
      <c r="D179" s="10">
        <v>46445353.349999994</v>
      </c>
      <c r="E179" s="27">
        <f t="shared" si="8"/>
        <v>2960.9430925666197</v>
      </c>
      <c r="F179" s="10">
        <v>44847439.469999984</v>
      </c>
      <c r="G179" s="28">
        <f t="shared" si="9"/>
        <v>2859.074300012749</v>
      </c>
      <c r="H179" s="10">
        <v>40347710.33999999</v>
      </c>
      <c r="I179" s="28">
        <f t="shared" si="10"/>
        <v>2572.211547877087</v>
      </c>
      <c r="J179" s="10">
        <v>4499729.129999999</v>
      </c>
      <c r="K179" s="28">
        <f t="shared" si="11"/>
        <v>286.86275213566233</v>
      </c>
    </row>
    <row r="180" spans="1:11" ht="12.75">
      <c r="A180" s="14">
        <v>125</v>
      </c>
      <c r="B180" s="14" t="s">
        <v>172</v>
      </c>
      <c r="C180" s="42">
        <v>13189</v>
      </c>
      <c r="D180" s="10">
        <v>39406122.13999999</v>
      </c>
      <c r="E180" s="27">
        <f t="shared" si="8"/>
        <v>2987.802118432026</v>
      </c>
      <c r="F180" s="10">
        <v>34978601.17</v>
      </c>
      <c r="G180" s="28">
        <f t="shared" si="9"/>
        <v>2652.1041147926303</v>
      </c>
      <c r="H180" s="10">
        <v>30673346.66</v>
      </c>
      <c r="I180" s="28">
        <f t="shared" si="10"/>
        <v>2325.6764470391995</v>
      </c>
      <c r="J180" s="10">
        <v>4305254.510000001</v>
      </c>
      <c r="K180" s="28">
        <f t="shared" si="11"/>
        <v>326.42766775343097</v>
      </c>
    </row>
    <row r="181" spans="1:11" s="18" customFormat="1" ht="12.75">
      <c r="A181" s="14">
        <v>126</v>
      </c>
      <c r="B181" s="14" t="s">
        <v>173</v>
      </c>
      <c r="C181" s="42">
        <v>4766</v>
      </c>
      <c r="D181" s="10">
        <v>16089603.030000003</v>
      </c>
      <c r="E181" s="27">
        <f t="shared" si="8"/>
        <v>3375.9133508182967</v>
      </c>
      <c r="F181" s="10">
        <v>14764962.199999997</v>
      </c>
      <c r="G181" s="28">
        <f t="shared" si="9"/>
        <v>3097.9778010910613</v>
      </c>
      <c r="H181" s="10">
        <v>11490412.949999997</v>
      </c>
      <c r="I181" s="28">
        <f t="shared" si="10"/>
        <v>2410.913334032731</v>
      </c>
      <c r="J181" s="10">
        <v>3274549.2500000005</v>
      </c>
      <c r="K181" s="28">
        <f t="shared" si="11"/>
        <v>687.0644670583299</v>
      </c>
    </row>
    <row r="182" spans="1:11" s="18" customFormat="1" ht="12.75">
      <c r="A182" s="15"/>
      <c r="B182" s="15" t="s">
        <v>174</v>
      </c>
      <c r="C182" s="16">
        <f>SUM(C86:C181)</f>
        <v>862551</v>
      </c>
      <c r="D182" s="17">
        <f>SUM(D86:D181)</f>
        <v>2745426452.9200015</v>
      </c>
      <c r="E182" s="43">
        <f t="shared" si="8"/>
        <v>3182.9149266768013</v>
      </c>
      <c r="F182" s="17">
        <f>SUM(F86:F181)</f>
        <v>2826019507.09</v>
      </c>
      <c r="G182" s="17">
        <f t="shared" si="9"/>
        <v>3276.350624009479</v>
      </c>
      <c r="H182" s="17">
        <f>SUM(H86:H181)</f>
        <v>2212644662.519999</v>
      </c>
      <c r="I182" s="17">
        <f t="shared" si="10"/>
        <v>2565.233432597028</v>
      </c>
      <c r="J182" s="17">
        <f>SUM(J86:J181)</f>
        <v>613374844.5700003</v>
      </c>
      <c r="K182" s="17">
        <f t="shared" si="11"/>
        <v>711.1171914124501</v>
      </c>
    </row>
    <row r="183" spans="1:11" s="18" customFormat="1" ht="12.75">
      <c r="A183" s="15"/>
      <c r="B183" s="15"/>
      <c r="C183" s="12"/>
      <c r="D183" s="10"/>
      <c r="E183" s="27"/>
      <c r="F183" s="10"/>
      <c r="G183" s="28"/>
      <c r="H183" s="10"/>
      <c r="I183" s="28"/>
      <c r="J183" s="10"/>
      <c r="K183" s="28"/>
    </row>
    <row r="184" spans="1:11" ht="12.75">
      <c r="A184" s="15"/>
      <c r="B184" s="11" t="s">
        <v>175</v>
      </c>
      <c r="C184" s="12"/>
      <c r="D184" s="10"/>
      <c r="E184" s="27"/>
      <c r="F184" s="10"/>
      <c r="G184" s="28"/>
      <c r="H184" s="10"/>
      <c r="I184" s="28"/>
      <c r="J184" s="10"/>
      <c r="K184" s="28"/>
    </row>
    <row r="185" spans="1:11" ht="12.75">
      <c r="A185" s="14">
        <v>127</v>
      </c>
      <c r="B185" s="14" t="s">
        <v>176</v>
      </c>
      <c r="C185" s="42">
        <v>13210</v>
      </c>
      <c r="D185" s="10">
        <v>31656341.2</v>
      </c>
      <c r="E185" s="27">
        <f t="shared" si="8"/>
        <v>2396.392218016654</v>
      </c>
      <c r="F185" s="10">
        <v>31637555.719999995</v>
      </c>
      <c r="G185" s="28">
        <f t="shared" si="9"/>
        <v>2394.9701529144586</v>
      </c>
      <c r="H185" s="10">
        <v>27854395.339999996</v>
      </c>
      <c r="I185" s="28">
        <f t="shared" si="10"/>
        <v>2108.584052990159</v>
      </c>
      <c r="J185" s="10">
        <v>3783160.3800000004</v>
      </c>
      <c r="K185" s="28">
        <f t="shared" si="11"/>
        <v>286.3860999242998</v>
      </c>
    </row>
    <row r="186" spans="1:11" ht="12.75">
      <c r="A186" s="14">
        <v>128</v>
      </c>
      <c r="B186" s="14" t="s">
        <v>177</v>
      </c>
      <c r="C186" s="42">
        <v>44848</v>
      </c>
      <c r="D186" s="12">
        <v>135970437.46999994</v>
      </c>
      <c r="E186" s="27">
        <f t="shared" si="8"/>
        <v>3031.8060441937196</v>
      </c>
      <c r="F186" s="10">
        <v>132440794.11999997</v>
      </c>
      <c r="G186" s="28">
        <f t="shared" si="9"/>
        <v>2953.10368622904</v>
      </c>
      <c r="H186" s="10">
        <v>117492449.80999997</v>
      </c>
      <c r="I186" s="28">
        <f t="shared" si="10"/>
        <v>2619.792405681412</v>
      </c>
      <c r="J186" s="10">
        <v>14948344.31</v>
      </c>
      <c r="K186" s="28">
        <f t="shared" si="11"/>
        <v>333.3112805476276</v>
      </c>
    </row>
    <row r="187" spans="1:11" ht="12.75">
      <c r="A187" s="14">
        <v>129</v>
      </c>
      <c r="B187" s="14" t="s">
        <v>178</v>
      </c>
      <c r="C187" s="42">
        <v>42034</v>
      </c>
      <c r="D187" s="10">
        <v>126247262.18999995</v>
      </c>
      <c r="E187" s="27">
        <f t="shared" si="8"/>
        <v>3003.4558259980004</v>
      </c>
      <c r="F187" s="10">
        <v>123279805.19999991</v>
      </c>
      <c r="G187" s="28">
        <f t="shared" si="9"/>
        <v>2932.8592377599066</v>
      </c>
      <c r="H187" s="10">
        <v>104363636.6299999</v>
      </c>
      <c r="I187" s="28">
        <f t="shared" si="10"/>
        <v>2482.8385742494147</v>
      </c>
      <c r="J187" s="10">
        <v>18916168.570000004</v>
      </c>
      <c r="K187" s="28">
        <f t="shared" si="11"/>
        <v>450.0206635104916</v>
      </c>
    </row>
    <row r="188" spans="1:11" ht="12.75">
      <c r="A188" s="14">
        <v>130</v>
      </c>
      <c r="B188" s="14" t="s">
        <v>179</v>
      </c>
      <c r="C188" s="42">
        <v>20674</v>
      </c>
      <c r="D188" s="10">
        <v>56526903.32000001</v>
      </c>
      <c r="E188" s="27">
        <f t="shared" si="8"/>
        <v>2734.2025403888947</v>
      </c>
      <c r="F188" s="10">
        <v>61327741.14000002</v>
      </c>
      <c r="G188" s="28">
        <f t="shared" si="9"/>
        <v>2966.418745283933</v>
      </c>
      <c r="H188" s="10">
        <v>52117089.05000002</v>
      </c>
      <c r="I188" s="28">
        <f t="shared" si="10"/>
        <v>2520.9001185063375</v>
      </c>
      <c r="J188" s="10">
        <v>9210652.090000002</v>
      </c>
      <c r="K188" s="28">
        <f t="shared" si="11"/>
        <v>445.5186267775951</v>
      </c>
    </row>
    <row r="189" spans="1:11" ht="12.75">
      <c r="A189" s="14">
        <v>131</v>
      </c>
      <c r="B189" s="14" t="s">
        <v>180</v>
      </c>
      <c r="C189" s="42">
        <v>9847</v>
      </c>
      <c r="D189" s="10">
        <v>26334255.970000003</v>
      </c>
      <c r="E189" s="27">
        <f t="shared" si="8"/>
        <v>2674.343045597644</v>
      </c>
      <c r="F189" s="10">
        <v>27023523.029999997</v>
      </c>
      <c r="G189" s="28">
        <f t="shared" si="9"/>
        <v>2744.3407159540975</v>
      </c>
      <c r="H189" s="10">
        <v>26342098.259999998</v>
      </c>
      <c r="I189" s="28">
        <f t="shared" si="10"/>
        <v>2675.139459733929</v>
      </c>
      <c r="J189" s="10">
        <v>681424.7699999999</v>
      </c>
      <c r="K189" s="28">
        <f t="shared" si="11"/>
        <v>69.20125622016857</v>
      </c>
    </row>
    <row r="190" spans="1:11" ht="12.75">
      <c r="A190" s="14">
        <v>132</v>
      </c>
      <c r="B190" s="14" t="s">
        <v>181</v>
      </c>
      <c r="C190" s="42">
        <v>14395</v>
      </c>
      <c r="D190" s="28">
        <v>49663417.22000001</v>
      </c>
      <c r="E190" s="27">
        <f t="shared" si="8"/>
        <v>3450.0463508162566</v>
      </c>
      <c r="F190" s="10">
        <v>55462722.05000001</v>
      </c>
      <c r="G190" s="28">
        <f t="shared" si="9"/>
        <v>3852.915738103509</v>
      </c>
      <c r="H190" s="10">
        <v>34906877.51000001</v>
      </c>
      <c r="I190" s="28">
        <f t="shared" si="10"/>
        <v>2424.930705800626</v>
      </c>
      <c r="J190" s="10">
        <v>20555844.54</v>
      </c>
      <c r="K190" s="28">
        <f t="shared" si="11"/>
        <v>1427.985032302883</v>
      </c>
    </row>
    <row r="191" spans="1:11" ht="12.75">
      <c r="A191" s="14">
        <v>133</v>
      </c>
      <c r="B191" s="14" t="s">
        <v>182</v>
      </c>
      <c r="C191" s="42">
        <v>5871</v>
      </c>
      <c r="D191" s="10">
        <v>17282392.15</v>
      </c>
      <c r="E191" s="27">
        <f t="shared" si="8"/>
        <v>2943.6879833077837</v>
      </c>
      <c r="F191" s="10">
        <v>18295999.98000001</v>
      </c>
      <c r="G191" s="28">
        <f t="shared" si="9"/>
        <v>3116.3345222279017</v>
      </c>
      <c r="H191" s="10">
        <v>13615750.260000011</v>
      </c>
      <c r="I191" s="28">
        <f t="shared" si="10"/>
        <v>2319.153510475219</v>
      </c>
      <c r="J191" s="10">
        <v>4680249.720000001</v>
      </c>
      <c r="K191" s="28">
        <f t="shared" si="11"/>
        <v>797.1810117526828</v>
      </c>
    </row>
    <row r="192" spans="1:11" ht="12.75">
      <c r="A192" s="14">
        <v>134</v>
      </c>
      <c r="B192" s="14" t="s">
        <v>183</v>
      </c>
      <c r="C192" s="42">
        <v>9216</v>
      </c>
      <c r="D192" s="10">
        <v>25816667.56</v>
      </c>
      <c r="E192" s="27">
        <f t="shared" si="8"/>
        <v>2801.287712673611</v>
      </c>
      <c r="F192" s="10">
        <v>25453328.25000001</v>
      </c>
      <c r="G192" s="28">
        <f t="shared" si="9"/>
        <v>2761.8628743489594</v>
      </c>
      <c r="H192" s="10">
        <v>20543090.300000012</v>
      </c>
      <c r="I192" s="28">
        <f t="shared" si="10"/>
        <v>2229.0679578993067</v>
      </c>
      <c r="J192" s="10">
        <v>4910237.949999999</v>
      </c>
      <c r="K192" s="28">
        <f t="shared" si="11"/>
        <v>532.7949164496526</v>
      </c>
    </row>
    <row r="193" spans="1:11" ht="12.75">
      <c r="A193" s="14">
        <v>135</v>
      </c>
      <c r="B193" s="14" t="s">
        <v>184</v>
      </c>
      <c r="C193" s="42">
        <v>11981</v>
      </c>
      <c r="D193" s="10">
        <v>31131005.889999997</v>
      </c>
      <c r="E193" s="27">
        <f t="shared" si="8"/>
        <v>2598.3645680661043</v>
      </c>
      <c r="F193" s="10">
        <v>29533541.43999998</v>
      </c>
      <c r="G193" s="28">
        <f t="shared" si="9"/>
        <v>2465.0314197479324</v>
      </c>
      <c r="H193" s="10">
        <v>27304431.11999998</v>
      </c>
      <c r="I193" s="28">
        <f t="shared" si="10"/>
        <v>2278.977641265335</v>
      </c>
      <c r="J193" s="10">
        <v>2229110.32</v>
      </c>
      <c r="K193" s="28">
        <f t="shared" si="11"/>
        <v>186.05377848259744</v>
      </c>
    </row>
    <row r="194" spans="1:11" ht="12.75">
      <c r="A194" s="14">
        <v>136</v>
      </c>
      <c r="B194" s="14" t="s">
        <v>185</v>
      </c>
      <c r="C194" s="42">
        <v>16080</v>
      </c>
      <c r="D194" s="10">
        <v>53459994.169999994</v>
      </c>
      <c r="E194" s="27">
        <f t="shared" si="8"/>
        <v>3324.626503109452</v>
      </c>
      <c r="F194" s="10">
        <v>46059146.589999996</v>
      </c>
      <c r="G194" s="28">
        <f t="shared" si="9"/>
        <v>2864.374787935323</v>
      </c>
      <c r="H194" s="10">
        <v>39363919.23</v>
      </c>
      <c r="I194" s="28">
        <f t="shared" si="10"/>
        <v>2448.004927238806</v>
      </c>
      <c r="J194" s="10">
        <v>6695227.36</v>
      </c>
      <c r="K194" s="28">
        <f t="shared" si="11"/>
        <v>416.36986069651743</v>
      </c>
    </row>
    <row r="195" spans="1:11" ht="12.75">
      <c r="A195" s="14">
        <v>137</v>
      </c>
      <c r="B195" s="14" t="s">
        <v>186</v>
      </c>
      <c r="C195" s="42">
        <v>9350</v>
      </c>
      <c r="D195" s="10">
        <v>23267893.410000008</v>
      </c>
      <c r="E195" s="27">
        <f t="shared" si="8"/>
        <v>2488.5447497326213</v>
      </c>
      <c r="F195" s="10">
        <v>25276073.680000015</v>
      </c>
      <c r="G195" s="28">
        <f t="shared" si="9"/>
        <v>2703.3233882352956</v>
      </c>
      <c r="H195" s="10">
        <v>21065610.760000013</v>
      </c>
      <c r="I195" s="28">
        <f t="shared" si="10"/>
        <v>2253.006498395723</v>
      </c>
      <c r="J195" s="10">
        <v>4210462.92</v>
      </c>
      <c r="K195" s="28">
        <f t="shared" si="11"/>
        <v>450.3168898395722</v>
      </c>
    </row>
    <row r="196" spans="1:11" ht="12.75">
      <c r="A196" s="14">
        <v>138</v>
      </c>
      <c r="B196" s="14" t="s">
        <v>187</v>
      </c>
      <c r="C196" s="42">
        <v>8831</v>
      </c>
      <c r="D196" s="10">
        <v>27706102.97</v>
      </c>
      <c r="E196" s="27">
        <f t="shared" si="8"/>
        <v>3137.368697769222</v>
      </c>
      <c r="F196" s="10">
        <v>31539638.560000002</v>
      </c>
      <c r="G196" s="28">
        <f t="shared" si="9"/>
        <v>3571.4685267806594</v>
      </c>
      <c r="H196" s="10">
        <v>21018024.64</v>
      </c>
      <c r="I196" s="28">
        <f t="shared" si="10"/>
        <v>2380.0277024119578</v>
      </c>
      <c r="J196" s="10">
        <v>10521613.92</v>
      </c>
      <c r="K196" s="28">
        <f t="shared" si="11"/>
        <v>1191.4408243687012</v>
      </c>
    </row>
    <row r="197" spans="1:11" ht="12.75">
      <c r="A197" s="14">
        <v>139</v>
      </c>
      <c r="B197" s="14" t="s">
        <v>188</v>
      </c>
      <c r="C197" s="42">
        <v>51519</v>
      </c>
      <c r="D197" s="10">
        <v>156395592.58000004</v>
      </c>
      <c r="E197" s="27">
        <f t="shared" si="8"/>
        <v>3035.687660474777</v>
      </c>
      <c r="F197" s="10">
        <v>151583717.76000008</v>
      </c>
      <c r="G197" s="28">
        <f t="shared" si="9"/>
        <v>2942.2876562045085</v>
      </c>
      <c r="H197" s="10">
        <v>135844760.43000007</v>
      </c>
      <c r="I197" s="28">
        <f t="shared" si="10"/>
        <v>2636.789542304782</v>
      </c>
      <c r="J197" s="10">
        <v>15738957.330000004</v>
      </c>
      <c r="K197" s="28">
        <f t="shared" si="11"/>
        <v>305.4981138997264</v>
      </c>
    </row>
    <row r="198" spans="1:11" ht="12.75">
      <c r="A198" s="14">
        <v>140</v>
      </c>
      <c r="B198" s="14" t="s">
        <v>189</v>
      </c>
      <c r="C198" s="42">
        <v>12263</v>
      </c>
      <c r="D198" s="10">
        <v>40400313.870000005</v>
      </c>
      <c r="E198" s="27">
        <f t="shared" si="8"/>
        <v>3294.488613716057</v>
      </c>
      <c r="F198" s="10">
        <v>41735734.870000005</v>
      </c>
      <c r="G198" s="28">
        <f t="shared" si="9"/>
        <v>3403.3870072576046</v>
      </c>
      <c r="H198" s="10">
        <v>32506272.10000001</v>
      </c>
      <c r="I198" s="28">
        <f t="shared" si="10"/>
        <v>2650.7601810323745</v>
      </c>
      <c r="J198" s="10">
        <v>9229462.769999998</v>
      </c>
      <c r="K198" s="28">
        <f t="shared" si="11"/>
        <v>752.6268262252302</v>
      </c>
    </row>
    <row r="199" spans="1:11" ht="12.75">
      <c r="A199" s="14">
        <v>141</v>
      </c>
      <c r="B199" s="14" t="s">
        <v>190</v>
      </c>
      <c r="C199" s="42">
        <v>26738</v>
      </c>
      <c r="D199" s="10">
        <v>73670084.48</v>
      </c>
      <c r="E199" s="27">
        <f t="shared" si="8"/>
        <v>2755.2578532425764</v>
      </c>
      <c r="F199" s="10">
        <v>77264874.96000001</v>
      </c>
      <c r="G199" s="28">
        <f t="shared" si="9"/>
        <v>2889.7028558605734</v>
      </c>
      <c r="H199" s="10">
        <v>63089148.53000001</v>
      </c>
      <c r="I199" s="28">
        <f t="shared" si="10"/>
        <v>2359.531323584412</v>
      </c>
      <c r="J199" s="10">
        <v>14175726.43</v>
      </c>
      <c r="K199" s="28">
        <f t="shared" si="11"/>
        <v>530.1715322761612</v>
      </c>
    </row>
    <row r="200" spans="1:11" ht="12.75">
      <c r="A200" s="14">
        <v>142</v>
      </c>
      <c r="B200" s="14" t="s">
        <v>191</v>
      </c>
      <c r="C200" s="42">
        <v>8678</v>
      </c>
      <c r="D200" s="10">
        <v>31905969.599999998</v>
      </c>
      <c r="E200" s="27">
        <f aca="true" t="shared" si="12" ref="E200:E209">D200/C200</f>
        <v>3676.650103710532</v>
      </c>
      <c r="F200" s="10">
        <v>33315317.430000003</v>
      </c>
      <c r="G200" s="28">
        <f aca="true" t="shared" si="13" ref="G200:G209">F200/C200</f>
        <v>3839.0547856649</v>
      </c>
      <c r="H200" s="10">
        <v>21796435.440000005</v>
      </c>
      <c r="I200" s="28">
        <f aca="true" t="shared" si="14" ref="I200:I209">H200/C200</f>
        <v>2511.6888038718603</v>
      </c>
      <c r="J200" s="10">
        <v>11518881.989999998</v>
      </c>
      <c r="K200" s="28">
        <f aca="true" t="shared" si="15" ref="K200:K209">J200/C200</f>
        <v>1327.3659817930397</v>
      </c>
    </row>
    <row r="201" spans="1:11" ht="12.75">
      <c r="A201" s="14">
        <v>143</v>
      </c>
      <c r="B201" s="14" t="s">
        <v>192</v>
      </c>
      <c r="C201" s="42">
        <v>12871</v>
      </c>
      <c r="D201" s="10">
        <v>43718116.300000004</v>
      </c>
      <c r="E201" s="27">
        <f t="shared" si="12"/>
        <v>3396.6371144433224</v>
      </c>
      <c r="F201" s="10">
        <v>39985084.41999998</v>
      </c>
      <c r="G201" s="28">
        <f t="shared" si="13"/>
        <v>3106.6027830005423</v>
      </c>
      <c r="H201" s="10">
        <v>33351077.84999998</v>
      </c>
      <c r="I201" s="28">
        <f t="shared" si="14"/>
        <v>2591.1800054385812</v>
      </c>
      <c r="J201" s="10">
        <v>6634006.570000002</v>
      </c>
      <c r="K201" s="28">
        <f t="shared" si="15"/>
        <v>515.4227775619612</v>
      </c>
    </row>
    <row r="202" spans="1:11" ht="12.75">
      <c r="A202" s="14">
        <v>144</v>
      </c>
      <c r="B202" s="14" t="s">
        <v>193</v>
      </c>
      <c r="C202" s="42">
        <v>8029</v>
      </c>
      <c r="D202" s="10">
        <v>22655867.25</v>
      </c>
      <c r="E202" s="27">
        <f t="shared" si="12"/>
        <v>2821.754546020675</v>
      </c>
      <c r="F202" s="10">
        <v>24633498.599999987</v>
      </c>
      <c r="G202" s="28">
        <f t="shared" si="13"/>
        <v>3068.0655872462307</v>
      </c>
      <c r="H202" s="10">
        <v>21619340.199999988</v>
      </c>
      <c r="I202" s="28">
        <f t="shared" si="14"/>
        <v>2692.656644663095</v>
      </c>
      <c r="J202" s="10">
        <v>3014158.4</v>
      </c>
      <c r="K202" s="28">
        <f t="shared" si="15"/>
        <v>375.40894258313614</v>
      </c>
    </row>
    <row r="203" spans="1:11" ht="12.75">
      <c r="A203" s="14">
        <v>145</v>
      </c>
      <c r="B203" s="14" t="s">
        <v>194</v>
      </c>
      <c r="C203" s="42">
        <v>9496</v>
      </c>
      <c r="D203" s="10">
        <v>30343128.71999999</v>
      </c>
      <c r="E203" s="27">
        <f t="shared" si="12"/>
        <v>3195.35896377422</v>
      </c>
      <c r="F203" s="10">
        <v>30063411.89999999</v>
      </c>
      <c r="G203" s="28">
        <f t="shared" si="13"/>
        <v>3165.902685341195</v>
      </c>
      <c r="H203" s="10">
        <v>25070739.37999999</v>
      </c>
      <c r="I203" s="28">
        <f t="shared" si="14"/>
        <v>2640.1368344566126</v>
      </c>
      <c r="J203" s="10">
        <v>4992672.52</v>
      </c>
      <c r="K203" s="28">
        <f t="shared" si="15"/>
        <v>525.765850884583</v>
      </c>
    </row>
    <row r="204" spans="1:11" ht="12.75">
      <c r="A204" s="14">
        <v>146</v>
      </c>
      <c r="B204" s="14" t="s">
        <v>195</v>
      </c>
      <c r="C204" s="42">
        <v>16765</v>
      </c>
      <c r="D204" s="10">
        <v>48463878.07</v>
      </c>
      <c r="E204" s="27">
        <f t="shared" si="12"/>
        <v>2890.777099314047</v>
      </c>
      <c r="F204" s="10">
        <v>48199839.59999996</v>
      </c>
      <c r="G204" s="28">
        <f t="shared" si="13"/>
        <v>2875.0277124962695</v>
      </c>
      <c r="H204" s="10">
        <v>39874614.79999996</v>
      </c>
      <c r="I204" s="28">
        <f t="shared" si="14"/>
        <v>2378.4440679988047</v>
      </c>
      <c r="J204" s="10">
        <v>8325224.799999999</v>
      </c>
      <c r="K204" s="28">
        <f t="shared" si="15"/>
        <v>496.5836444974649</v>
      </c>
    </row>
    <row r="205" spans="1:11" ht="12.75">
      <c r="A205" s="14">
        <v>147</v>
      </c>
      <c r="B205" s="14" t="s">
        <v>196</v>
      </c>
      <c r="C205" s="42">
        <v>9701</v>
      </c>
      <c r="D205" s="10">
        <v>30539714.320000015</v>
      </c>
      <c r="E205" s="27">
        <f t="shared" si="12"/>
        <v>3148.09961034945</v>
      </c>
      <c r="F205" s="10">
        <v>31063721.45</v>
      </c>
      <c r="G205" s="28">
        <f t="shared" si="13"/>
        <v>3202.11539532007</v>
      </c>
      <c r="H205" s="10">
        <v>24871625.95</v>
      </c>
      <c r="I205" s="28">
        <f t="shared" si="14"/>
        <v>2563.820838057932</v>
      </c>
      <c r="J205" s="10">
        <v>6192095.5</v>
      </c>
      <c r="K205" s="28">
        <f t="shared" si="15"/>
        <v>638.2945572621379</v>
      </c>
    </row>
    <row r="206" spans="1:11" s="18" customFormat="1" ht="12.75">
      <c r="A206" s="14">
        <v>148</v>
      </c>
      <c r="B206" s="14" t="s">
        <v>197</v>
      </c>
      <c r="C206" s="42">
        <v>8365</v>
      </c>
      <c r="D206" s="10">
        <v>33705003.86</v>
      </c>
      <c r="E206" s="27">
        <f t="shared" si="12"/>
        <v>4029.2891643753737</v>
      </c>
      <c r="F206" s="10">
        <v>33758129.37000001</v>
      </c>
      <c r="G206" s="28">
        <f t="shared" si="13"/>
        <v>4035.6400920502106</v>
      </c>
      <c r="H206" s="10">
        <v>24453299.970000014</v>
      </c>
      <c r="I206" s="28">
        <f t="shared" si="14"/>
        <v>2923.2875038852376</v>
      </c>
      <c r="J206" s="10">
        <v>9304829.4</v>
      </c>
      <c r="K206" s="28">
        <f t="shared" si="15"/>
        <v>1112.3525881649732</v>
      </c>
    </row>
    <row r="207" spans="1:11" s="18" customFormat="1" ht="15.75" customHeight="1">
      <c r="A207" s="15"/>
      <c r="B207" s="15" t="s">
        <v>198</v>
      </c>
      <c r="C207" s="16">
        <f>SUM(C185:C206)</f>
        <v>370762</v>
      </c>
      <c r="D207" s="17">
        <f>SUM(D185:D206)</f>
        <v>1116860342.57</v>
      </c>
      <c r="E207" s="43">
        <f t="shared" si="12"/>
        <v>3012.3376790771435</v>
      </c>
      <c r="F207" s="17">
        <f>SUM(F185:F206)</f>
        <v>1118933200.1200001</v>
      </c>
      <c r="G207" s="17">
        <f t="shared" si="13"/>
        <v>3017.9284827463443</v>
      </c>
      <c r="H207" s="17">
        <f>SUM(H185:H206)</f>
        <v>928464687.5600001</v>
      </c>
      <c r="I207" s="17">
        <f t="shared" si="14"/>
        <v>2504.2067082387084</v>
      </c>
      <c r="J207" s="17">
        <f>SUM(J185:J206)</f>
        <v>190468512.56000003</v>
      </c>
      <c r="K207" s="17">
        <f t="shared" si="15"/>
        <v>513.7217745076357</v>
      </c>
    </row>
    <row r="208" spans="1:11" s="18" customFormat="1" ht="16.5" customHeight="1">
      <c r="A208" s="15"/>
      <c r="B208" s="15" t="s">
        <v>199</v>
      </c>
      <c r="C208" s="16">
        <f>SUM(C207,C182,C83)</f>
        <v>1996012</v>
      </c>
      <c r="D208" s="17">
        <f>SUM(D207,D182,D83)</f>
        <v>6353886440.570002</v>
      </c>
      <c r="E208" s="43">
        <f t="shared" si="12"/>
        <v>3183.2907019446784</v>
      </c>
      <c r="F208" s="17">
        <f>SUM(F207,F182,F83)</f>
        <v>6390966014.37</v>
      </c>
      <c r="G208" s="17">
        <f t="shared" si="13"/>
        <v>3201.8675310418976</v>
      </c>
      <c r="H208" s="17">
        <f>SUM(H207,H182,H83)</f>
        <v>5184069345.799998</v>
      </c>
      <c r="I208" s="17">
        <f t="shared" si="14"/>
        <v>2597.2135166522035</v>
      </c>
      <c r="J208" s="17">
        <f>SUM(J207,J182,J83)</f>
        <v>1206896668.5700004</v>
      </c>
      <c r="K208" s="17">
        <f t="shared" si="15"/>
        <v>604.6540143896932</v>
      </c>
    </row>
    <row r="209" spans="1:11" s="18" customFormat="1" ht="30.75" customHeight="1">
      <c r="A209" s="45" t="s">
        <v>208</v>
      </c>
      <c r="B209" s="46"/>
      <c r="C209" s="16">
        <f>SUM(C208,C49)</f>
        <v>4593358</v>
      </c>
      <c r="D209" s="17">
        <f>SUM(D208,D49,D27,D7)</f>
        <v>21864795920.59</v>
      </c>
      <c r="E209" s="43">
        <f t="shared" si="12"/>
        <v>4760.089660024322</v>
      </c>
      <c r="F209" s="17">
        <f>SUM(F208,F49,F27,F7)</f>
        <v>22728682403.820007</v>
      </c>
      <c r="G209" s="17">
        <f t="shared" si="13"/>
        <v>4948.162630437255</v>
      </c>
      <c r="H209" s="17">
        <f>SUM(H208,H49,H27,H7)</f>
        <v>17266052956.47</v>
      </c>
      <c r="I209" s="17">
        <f t="shared" si="14"/>
        <v>3758.9173228975405</v>
      </c>
      <c r="J209" s="17">
        <f>SUM(J208,J49,J27,J7)</f>
        <v>5462629447.350001</v>
      </c>
      <c r="K209" s="17">
        <f t="shared" si="15"/>
        <v>1189.2453075397132</v>
      </c>
    </row>
    <row r="210" spans="3:5" ht="12.75">
      <c r="C210" s="33"/>
      <c r="D210" s="38"/>
      <c r="E210" s="35"/>
    </row>
    <row r="211" spans="2:8" ht="12.75">
      <c r="B211" s="37" t="s">
        <v>211</v>
      </c>
      <c r="C211" s="33"/>
      <c r="D211" s="39"/>
      <c r="E211" s="35"/>
      <c r="H211" s="40"/>
    </row>
    <row r="212" spans="3:5" ht="12.75">
      <c r="C212" s="33"/>
      <c r="D212" s="39"/>
      <c r="E212" s="35"/>
    </row>
    <row r="213" spans="3:5" ht="12.75">
      <c r="C213" s="33"/>
      <c r="D213" s="39"/>
      <c r="E213" s="35"/>
    </row>
    <row r="214" ht="12.75">
      <c r="D214" s="34"/>
    </row>
    <row r="215" ht="12.75">
      <c r="D215" s="36"/>
    </row>
    <row r="216" ht="12.75">
      <c r="D216" s="36"/>
    </row>
    <row r="217" ht="12.75">
      <c r="D217" s="36"/>
    </row>
  </sheetData>
  <sheetProtection/>
  <mergeCells count="12">
    <mergeCell ref="I4:I5"/>
    <mergeCell ref="E4:E5"/>
    <mergeCell ref="F4:F5"/>
    <mergeCell ref="H4:H5"/>
    <mergeCell ref="J4:J5"/>
    <mergeCell ref="K4:K5"/>
    <mergeCell ref="A209:B209"/>
    <mergeCell ref="A4:A5"/>
    <mergeCell ref="B4:B5"/>
    <mergeCell ref="C4:C5"/>
    <mergeCell ref="D4:D5"/>
    <mergeCell ref="G4:G5"/>
  </mergeCells>
  <printOptions horizontalCentered="1"/>
  <pageMargins left="0" right="0" top="0.3937007874015748" bottom="0.3937007874015748" header="0.1968503937007874" footer="0.11811023622047245"/>
  <pageSetup horizontalDpi="600" verticalDpi="600" orientation="landscape" paperSize="9" scale="85" r:id="rId1"/>
  <headerFooter alignWithMargins="0">
    <oddHeader>&amp;RZałącznik Nr 6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preinstalacja</dc:creator>
  <cp:keywords/>
  <dc:description/>
  <cp:lastModifiedBy>Alina Stelmach</cp:lastModifiedBy>
  <cp:lastPrinted>2015-04-23T10:28:37Z</cp:lastPrinted>
  <dcterms:created xsi:type="dcterms:W3CDTF">2009-03-27T08:23:32Z</dcterms:created>
  <dcterms:modified xsi:type="dcterms:W3CDTF">2015-04-23T10:33:54Z</dcterms:modified>
  <cp:category/>
  <cp:version/>
  <cp:contentType/>
  <cp:contentStatus/>
</cp:coreProperties>
</file>