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880" windowHeight="7935" tabRatio="351" activeTab="0"/>
  </bookViews>
  <sheets>
    <sheet name="nadwyzka_tys.zł" sheetId="1" r:id="rId1"/>
    <sheet name="Arkusz2" sheetId="2" r:id="rId2"/>
    <sheet name="Arkusz1" sheetId="3" r:id="rId3"/>
  </sheets>
  <definedNames>
    <definedName name="_xlnm.Print_Titles" localSheetId="0">'nadwyzka_tys.zł'!$4:$6</definedName>
  </definedNames>
  <calcPr fullCalcOnLoad="1"/>
</workbook>
</file>

<file path=xl/sharedStrings.xml><?xml version="1.0" encoding="utf-8"?>
<sst xmlns="http://schemas.openxmlformats.org/spreadsheetml/2006/main" count="211" uniqueCount="207">
  <si>
    <t>(w tys. zł)</t>
  </si>
  <si>
    <t>lp.</t>
  </si>
  <si>
    <t>nazwa jednostki                                           samorządu terytorialnego</t>
  </si>
  <si>
    <t>dochody bieżące</t>
  </si>
  <si>
    <t>wydatki bieżące</t>
  </si>
  <si>
    <t>nadwyżka/deficyt operacyjny</t>
  </si>
  <si>
    <t>plan</t>
  </si>
  <si>
    <t>wykonanie</t>
  </si>
  <si>
    <t>województwo samorządowe</t>
  </si>
  <si>
    <t>powiaty:</t>
  </si>
  <si>
    <t>będziński</t>
  </si>
  <si>
    <t>bielski</t>
  </si>
  <si>
    <t>bieruńsko-lędziński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</si>
  <si>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</si>
  <si>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</si>
  <si>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</si>
  <si>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</si>
  <si>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</si>
  <si>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</si>
  <si>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</si>
  <si>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</si>
  <si>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</si>
  <si>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</si>
  <si>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</si>
  <si>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wodzisławski</t>
  </si>
  <si>
    <t>zawierciański</t>
  </si>
  <si>
    <t>żywiecki</t>
  </si>
  <si>
    <t xml:space="preserve">razem powiaty </t>
  </si>
  <si>
    <t>miasta na prawach powiatu:</t>
  </si>
  <si>
    <t xml:space="preserve">BIELSKO-BIAŁA </t>
  </si>
  <si>
    <t xml:space="preserve">BYTOM </t>
  </si>
  <si>
    <t xml:space="preserve">CHORZÓW </t>
  </si>
  <si>
    <t xml:space="preserve">CZĘSTOCHOWA </t>
  </si>
  <si>
    <t xml:space="preserve">DĄBROWA GÓRNICZA </t>
  </si>
  <si>
    <t xml:space="preserve">GLIWICE </t>
  </si>
  <si>
    <t xml:space="preserve">JASTRZĘBIE-ZDRÓJ </t>
  </si>
  <si>
    <t xml:space="preserve">JAWORZNO </t>
  </si>
  <si>
    <t xml:space="preserve">KATOWICE </t>
  </si>
  <si>
    <t xml:space="preserve">MYSŁOWICE </t>
  </si>
  <si>
    <t xml:space="preserve">PIEKARY ŚLĄSKIE </t>
  </si>
  <si>
    <t xml:space="preserve">RUDA ŚLĄSKA </t>
  </si>
  <si>
    <t xml:space="preserve">RYBNIK </t>
  </si>
  <si>
    <t xml:space="preserve">SIEMIANOWICE ŚLĄSKIE </t>
  </si>
  <si>
    <t xml:space="preserve">SOSNOWIEC </t>
  </si>
  <si>
    <t xml:space="preserve">ŚWIĘTOCHŁOWICE </t>
  </si>
  <si>
    <t xml:space="preserve">TYCHY </t>
  </si>
  <si>
    <t xml:space="preserve">ZABRZE </t>
  </si>
  <si>
    <t xml:space="preserve">ŻORY </t>
  </si>
  <si>
    <t>razem miasta na prawach powiatu</t>
  </si>
  <si>
    <t>gminy, z tego:</t>
  </si>
  <si>
    <t>gminy miejskie:</t>
  </si>
  <si>
    <t xml:space="preserve">BĘDZIN </t>
  </si>
  <si>
    <t xml:space="preserve">BIERUŃ </t>
  </si>
  <si>
    <t xml:space="preserve">CIESZYN </t>
  </si>
  <si>
    <t xml:space="preserve">CZELADŹ </t>
  </si>
  <si>
    <t xml:space="preserve">IMIELIN </t>
  </si>
  <si>
    <t xml:space="preserve">KALETY </t>
  </si>
  <si>
    <t xml:space="preserve">KNURÓW </t>
  </si>
  <si>
    <t xml:space="preserve">LĘDZINY </t>
  </si>
  <si>
    <t xml:space="preserve">LUBLINIEC </t>
  </si>
  <si>
    <t xml:space="preserve">ŁAZISKA GÓRNE </t>
  </si>
  <si>
    <t xml:space="preserve">MIASTECZKO ŚLĄSKIE </t>
  </si>
  <si>
    <t xml:space="preserve">MIKOŁÓW </t>
  </si>
  <si>
    <t xml:space="preserve">MYSZKÓW </t>
  </si>
  <si>
    <t xml:space="preserve">ORZESZE </t>
  </si>
  <si>
    <t xml:space="preserve">PORĘBA </t>
  </si>
  <si>
    <t xml:space="preserve">PSZÓW </t>
  </si>
  <si>
    <t xml:space="preserve">PYSKOWICE </t>
  </si>
  <si>
    <t xml:space="preserve">RACIBÓRZ </t>
  </si>
  <si>
    <t xml:space="preserve">RADLIN </t>
  </si>
  <si>
    <t xml:space="preserve">RADZIONKÓW </t>
  </si>
  <si>
    <t xml:space="preserve">RYDUŁTOWY </t>
  </si>
  <si>
    <t xml:space="preserve">SŁAWKÓW </t>
  </si>
  <si>
    <t xml:space="preserve">SZCZYRK </t>
  </si>
  <si>
    <t xml:space="preserve">TARNOWSKIE GÓRY </t>
  </si>
  <si>
    <t xml:space="preserve">USTROŃ </t>
  </si>
  <si>
    <t xml:space="preserve">WISŁA </t>
  </si>
  <si>
    <t xml:space="preserve">WODZISŁAW ŚLĄSKI </t>
  </si>
  <si>
    <t xml:space="preserve">WOJKOWICE </t>
  </si>
  <si>
    <t xml:space="preserve">ZAWIERCIE </t>
  </si>
  <si>
    <t xml:space="preserve">ŻYWIEC </t>
  </si>
  <si>
    <t>razem gminy miejskie</t>
  </si>
  <si>
    <t>gminy wiejskie:</t>
  </si>
  <si>
    <t xml:space="preserve">BESTWINA </t>
  </si>
  <si>
    <t xml:space="preserve">BOBROWNIKI </t>
  </si>
  <si>
    <t xml:space="preserve">BOJSZOWY </t>
  </si>
  <si>
    <t xml:space="preserve">BORONÓW </t>
  </si>
  <si>
    <t xml:space="preserve">BRENNA </t>
  </si>
  <si>
    <t xml:space="preserve">BUCZKOWICE </t>
  </si>
  <si>
    <t xml:space="preserve">CHEŁM ŚLĄSKI </t>
  </si>
  <si>
    <t xml:space="preserve">CHYBIE </t>
  </si>
  <si>
    <t xml:space="preserve">CIASNA </t>
  </si>
  <si>
    <t xml:space="preserve">CZERNICHÓW </t>
  </si>
  <si>
    <t xml:space="preserve">DĄBROWA ZIELONA </t>
  </si>
  <si>
    <t xml:space="preserve">DĘBOWIEC </t>
  </si>
  <si>
    <t xml:space="preserve">GASZOWICE </t>
  </si>
  <si>
    <t xml:space="preserve">GIERAŁTOWICE </t>
  </si>
  <si>
    <t xml:space="preserve">GILOWICE </t>
  </si>
  <si>
    <t xml:space="preserve">GOCZAŁKOWICE-ZDRÓJ </t>
  </si>
  <si>
    <t xml:space="preserve">GODÓW </t>
  </si>
  <si>
    <t xml:space="preserve">GOLESZÓW </t>
  </si>
  <si>
    <t xml:space="preserve">GORZYCE </t>
  </si>
  <si>
    <t xml:space="preserve">HAŻLACH </t>
  </si>
  <si>
    <t xml:space="preserve">HERBY </t>
  </si>
  <si>
    <t xml:space="preserve">IRZĄDZE </t>
  </si>
  <si>
    <t xml:space="preserve">ISTEBNA </t>
  </si>
  <si>
    <t xml:space="preserve">JANÓW </t>
  </si>
  <si>
    <t xml:space="preserve">JASIENICA </t>
  </si>
  <si>
    <t xml:space="preserve">JAWORZE </t>
  </si>
  <si>
    <t xml:space="preserve">JEJKOWICE </t>
  </si>
  <si>
    <t xml:space="preserve">JELEŚNIA </t>
  </si>
  <si>
    <t xml:space="preserve">KAMIENICA POLSKA </t>
  </si>
  <si>
    <t xml:space="preserve">KŁOMNICE </t>
  </si>
  <si>
    <t xml:space="preserve">KOBIÓR </t>
  </si>
  <si>
    <t xml:space="preserve">KOCHANOWICE </t>
  </si>
  <si>
    <t xml:space="preserve">KONOPISKA </t>
  </si>
  <si>
    <t xml:space="preserve">KORNOWAC </t>
  </si>
  <si>
    <t xml:space="preserve">KOSZARAWA </t>
  </si>
  <si>
    <t xml:space="preserve">KOSZĘCIN </t>
  </si>
  <si>
    <t xml:space="preserve">KOZY </t>
  </si>
  <si>
    <t xml:space="preserve">KROCZYCE </t>
  </si>
  <si>
    <t xml:space="preserve">KRUPSKI MŁYN </t>
  </si>
  <si>
    <t xml:space="preserve">KRUSZYNA </t>
  </si>
  <si>
    <t xml:space="preserve">KRZYŻANOWICE </t>
  </si>
  <si>
    <t xml:space="preserve">LELÓW </t>
  </si>
  <si>
    <t xml:space="preserve">LIPIE </t>
  </si>
  <si>
    <t xml:space="preserve">LIPOWA </t>
  </si>
  <si>
    <t xml:space="preserve">LUBOMIA </t>
  </si>
  <si>
    <t xml:space="preserve">LYSKI </t>
  </si>
  <si>
    <t xml:space="preserve">ŁĘKAWICA </t>
  </si>
  <si>
    <t xml:space="preserve">ŁODYGOWICE </t>
  </si>
  <si>
    <t xml:space="preserve">MARKLOWICE </t>
  </si>
  <si>
    <t xml:space="preserve">MIEDŹNA </t>
  </si>
  <si>
    <t xml:space="preserve">MIEDŹNO </t>
  </si>
  <si>
    <t xml:space="preserve">MIERZĘCICE </t>
  </si>
  <si>
    <t xml:space="preserve">MILÓWKA </t>
  </si>
  <si>
    <t xml:space="preserve">MSTÓW </t>
  </si>
  <si>
    <t xml:space="preserve">MSZANA </t>
  </si>
  <si>
    <t xml:space="preserve">MYKANÓW </t>
  </si>
  <si>
    <t xml:space="preserve">NĘDZA </t>
  </si>
  <si>
    <t xml:space="preserve">NIEGOWA </t>
  </si>
  <si>
    <t xml:space="preserve">OLSZTYN </t>
  </si>
  <si>
    <t xml:space="preserve">OPATÓW </t>
  </si>
  <si>
    <t xml:space="preserve">ORNONTOWICE </t>
  </si>
  <si>
    <t xml:space="preserve">OŻAROWICE </t>
  </si>
  <si>
    <t xml:space="preserve">PANKI </t>
  </si>
  <si>
    <t xml:space="preserve">PAWŁOWICE </t>
  </si>
  <si>
    <t xml:space="preserve">PAWONKÓW </t>
  </si>
  <si>
    <t xml:space="preserve">PIETROWICE WIELKIE </t>
  </si>
  <si>
    <t xml:space="preserve">PILCHOWICE </t>
  </si>
  <si>
    <t xml:space="preserve">POCZESNA </t>
  </si>
  <si>
    <t xml:space="preserve">POPÓW </t>
  </si>
  <si>
    <t xml:space="preserve">PORAJ </t>
  </si>
  <si>
    <t xml:space="preserve">PORĄBKA </t>
  </si>
  <si>
    <t xml:space="preserve">PRZYRÓW </t>
  </si>
  <si>
    <t xml:space="preserve">PRZYSTAJŃ </t>
  </si>
  <si>
    <t xml:space="preserve">PSARY </t>
  </si>
  <si>
    <t xml:space="preserve">RADZIECHOWY-WIEPRZ </t>
  </si>
  <si>
    <t xml:space="preserve">RAJCZA </t>
  </si>
  <si>
    <t xml:space="preserve">RĘDZINY </t>
  </si>
  <si>
    <t xml:space="preserve">RUDNIK </t>
  </si>
  <si>
    <t xml:space="preserve">RUDZINIEC </t>
  </si>
  <si>
    <t xml:space="preserve">STARCZA </t>
  </si>
  <si>
    <t xml:space="preserve">SUSZEC </t>
  </si>
  <si>
    <t xml:space="preserve">ŚLEMIEŃ </t>
  </si>
  <si>
    <t xml:space="preserve">ŚWIERKLANIEC </t>
  </si>
  <si>
    <t xml:space="preserve">ŚWIERKLANY </t>
  </si>
  <si>
    <t xml:space="preserve">ŚWINNA </t>
  </si>
  <si>
    <t xml:space="preserve">TWORÓG </t>
  </si>
  <si>
    <t xml:space="preserve">UJSOŁY </t>
  </si>
  <si>
    <t xml:space="preserve">WĘGIERSKA GÓRKA </t>
  </si>
  <si>
    <t xml:space="preserve">WIELOWIEŚ </t>
  </si>
  <si>
    <t xml:space="preserve">WILKOWICE </t>
  </si>
  <si>
    <t xml:space="preserve">WŁODOWICE </t>
  </si>
  <si>
    <t xml:space="preserve">WRĘCZYCA WIELKA </t>
  </si>
  <si>
    <t xml:space="preserve">WYRY </t>
  </si>
  <si>
    <t xml:space="preserve">ZBROSŁAWICE </t>
  </si>
  <si>
    <t xml:space="preserve">ZEBRZYDOWICE </t>
  </si>
  <si>
    <t xml:space="preserve">ŻARNOWIEC </t>
  </si>
  <si>
    <t>razem gminy wiejskie</t>
  </si>
  <si>
    <t>gminy miejsko-wiejskie:</t>
  </si>
  <si>
    <t xml:space="preserve">BLACHOWNIA </t>
  </si>
  <si>
    <t xml:space="preserve">CZECHOWICE-DZIEDZICE </t>
  </si>
  <si>
    <t xml:space="preserve">CZERWIONKA-LESZCZYNY </t>
  </si>
  <si>
    <t xml:space="preserve">KŁOBUCK </t>
  </si>
  <si>
    <t xml:space="preserve">KONIECPOL </t>
  </si>
  <si>
    <t xml:space="preserve">KOZIEGŁOWY </t>
  </si>
  <si>
    <t xml:space="preserve">KRZANOWICE </t>
  </si>
  <si>
    <t xml:space="preserve">KRZEPICE </t>
  </si>
  <si>
    <t xml:space="preserve">KUŹNIA RACIBORSKA </t>
  </si>
  <si>
    <t xml:space="preserve">ŁAZY </t>
  </si>
  <si>
    <t xml:space="preserve">OGRODZIENIEC </t>
  </si>
  <si>
    <t xml:space="preserve">PILICA </t>
  </si>
  <si>
    <t xml:space="preserve">PSZCZYNA </t>
  </si>
  <si>
    <t xml:space="preserve">SIEWIERZ </t>
  </si>
  <si>
    <t xml:space="preserve">SKOCZÓW </t>
  </si>
  <si>
    <t xml:space="preserve">SOŚNICOWICE </t>
  </si>
  <si>
    <t xml:space="preserve">STRUMIEŃ </t>
  </si>
  <si>
    <t xml:space="preserve">SZCZEKOCINY </t>
  </si>
  <si>
    <t xml:space="preserve">TOSZEK </t>
  </si>
  <si>
    <t xml:space="preserve">WILAMOWICE </t>
  </si>
  <si>
    <t xml:space="preserve">WOŹNIKI </t>
  </si>
  <si>
    <t xml:space="preserve">ŻARKI </t>
  </si>
  <si>
    <t>razem gminy miejsko-wiejskie</t>
  </si>
  <si>
    <t>ogółem gminy</t>
  </si>
  <si>
    <t>OGÓŁEM JEDNOSTKI                                   SAMORZĄDU TERYTORIALNEGO</t>
  </si>
  <si>
    <t>Nadwyżka i deficyt operacyjny w 2013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</si>
</sst>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"/>
      <family val="2"/>
    </font>
    <font>
      <b/>
      <i/>
      <sz val="10"/>
      <name val="Arial CE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2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6" fillId="0" borderId="0">
      <alignment/>
      <protection/>
    </xf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2" fontId="4" fillId="0" borderId="0" xfId="0" applyNumberFormat="1" applyFont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horizontal="right" vertical="center"/>
    </xf>
    <xf numFmtId="0" fontId="6" fillId="0" borderId="10" xfId="51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6" fillId="0" borderId="0" xfId="0" applyFont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1" fontId="6" fillId="0" borderId="10" xfId="51" applyNumberFormat="1" applyFont="1" applyBorder="1" applyAlignment="1">
      <alignment vertical="center"/>
      <protection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3" fontId="5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6" fillId="0" borderId="10" xfId="51" applyNumberFormat="1" applyFont="1" applyBorder="1" applyAlignment="1">
      <alignment vertical="center"/>
      <protection/>
    </xf>
    <xf numFmtId="3" fontId="0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6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3" fillId="0" borderId="11" xfId="0" applyFont="1" applyBorder="1" applyAlignment="1">
      <alignment horizontal="right"/>
    </xf>
    <xf numFmtId="2" fontId="4" fillId="0" borderId="12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wydatki_biezac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5"/>
  <sheetViews>
    <sheetView tabSelected="1" zoomScalePageLayoutView="0" workbookViewId="0" topLeftCell="A1">
      <pane xSplit="2" ySplit="7" topLeftCell="C7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183" sqref="J183"/>
    </sheetView>
  </sheetViews>
  <sheetFormatPr defaultColWidth="9.00390625" defaultRowHeight="12.75"/>
  <cols>
    <col min="1" max="1" width="4.625" style="28" customWidth="1"/>
    <col min="2" max="2" width="27.125" style="31" customWidth="1"/>
    <col min="3" max="3" width="10.125" style="29" customWidth="1"/>
    <col min="4" max="4" width="12.125" style="29" customWidth="1"/>
    <col min="5" max="5" width="10.875" style="29" customWidth="1"/>
    <col min="6" max="6" width="10.75390625" style="29" customWidth="1"/>
    <col min="7" max="7" width="11.00390625" style="29" customWidth="1"/>
    <col min="8" max="8" width="11.375" style="30" customWidth="1"/>
    <col min="9" max="16384" width="9.125" style="28" customWidth="1"/>
  </cols>
  <sheetData>
    <row r="1" spans="1:8" s="2" customFormat="1" ht="15.75">
      <c r="A1" s="38" t="s">
        <v>206</v>
      </c>
      <c r="B1" s="38"/>
      <c r="C1" s="38"/>
      <c r="D1" s="38"/>
      <c r="E1" s="38"/>
      <c r="F1" s="38"/>
      <c r="G1" s="38"/>
      <c r="H1" s="38"/>
    </row>
    <row r="2" spans="1:8" s="2" customFormat="1" ht="15.75">
      <c r="A2" s="1"/>
      <c r="B2" s="1"/>
      <c r="C2" s="3"/>
      <c r="D2" s="3"/>
      <c r="E2" s="3"/>
      <c r="F2" s="3"/>
      <c r="G2" s="3"/>
      <c r="H2" s="1"/>
    </row>
    <row r="3" spans="3:8" s="2" customFormat="1" ht="15.75">
      <c r="C3" s="4"/>
      <c r="D3" s="4"/>
      <c r="E3" s="4"/>
      <c r="F3" s="4"/>
      <c r="G3" s="39" t="s">
        <v>0</v>
      </c>
      <c r="H3" s="39"/>
    </row>
    <row r="4" spans="1:8" s="5" customFormat="1" ht="34.5" customHeight="1">
      <c r="A4" s="40" t="s">
        <v>1</v>
      </c>
      <c r="B4" s="42" t="s">
        <v>2</v>
      </c>
      <c r="C4" s="44" t="s">
        <v>3</v>
      </c>
      <c r="D4" s="44"/>
      <c r="E4" s="44" t="s">
        <v>4</v>
      </c>
      <c r="F4" s="44"/>
      <c r="G4" s="45" t="s">
        <v>5</v>
      </c>
      <c r="H4" s="46"/>
    </row>
    <row r="5" spans="1:8" s="5" customFormat="1" ht="21" customHeight="1">
      <c r="A5" s="41"/>
      <c r="B5" s="43"/>
      <c r="C5" s="6" t="s">
        <v>6</v>
      </c>
      <c r="D5" s="6" t="s">
        <v>7</v>
      </c>
      <c r="E5" s="6" t="s">
        <v>6</v>
      </c>
      <c r="F5" s="6" t="s">
        <v>7</v>
      </c>
      <c r="G5" s="6" t="s">
        <v>6</v>
      </c>
      <c r="H5" s="6" t="s">
        <v>7</v>
      </c>
    </row>
    <row r="6" spans="1:8" s="8" customFormat="1" ht="12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</row>
    <row r="7" spans="1:8" s="12" customFormat="1" ht="19.5" customHeight="1">
      <c r="A7" s="9">
        <v>1</v>
      </c>
      <c r="B7" s="9" t="s">
        <v>8</v>
      </c>
      <c r="C7" s="10">
        <v>1116535.5639999998</v>
      </c>
      <c r="D7" s="36">
        <v>1084367.73095</v>
      </c>
      <c r="E7" s="32">
        <v>1021935.892</v>
      </c>
      <c r="F7" s="32">
        <v>925269.9925399987</v>
      </c>
      <c r="G7" s="10">
        <f>C7-E7</f>
        <v>94599.67199999979</v>
      </c>
      <c r="H7" s="11">
        <f>D7-F7</f>
        <v>159097.73841000127</v>
      </c>
    </row>
    <row r="8" spans="1:8" s="12" customFormat="1" ht="12.75">
      <c r="A8" s="9"/>
      <c r="B8" s="13"/>
      <c r="C8" s="14"/>
      <c r="D8" s="35"/>
      <c r="E8" s="33"/>
      <c r="F8" s="33"/>
      <c r="G8" s="14"/>
      <c r="H8" s="15"/>
    </row>
    <row r="9" spans="1:8" s="12" customFormat="1" ht="12.75">
      <c r="A9" s="9"/>
      <c r="B9" s="13" t="s">
        <v>9</v>
      </c>
      <c r="C9" s="14"/>
      <c r="D9" s="35"/>
      <c r="E9" s="33"/>
      <c r="F9" s="33"/>
      <c r="G9" s="14"/>
      <c r="H9" s="15"/>
    </row>
    <row r="10" spans="1:8" s="18" customFormat="1" ht="12.75">
      <c r="A10" s="16">
        <v>1</v>
      </c>
      <c r="B10" s="17" t="s">
        <v>10</v>
      </c>
      <c r="C10" s="14">
        <v>101346.35054000001</v>
      </c>
      <c r="D10" s="35">
        <v>98177.65890000001</v>
      </c>
      <c r="E10" s="33">
        <v>104236.37804999998</v>
      </c>
      <c r="F10" s="33">
        <v>101130.21879000001</v>
      </c>
      <c r="G10" s="14">
        <f aca="true" t="shared" si="0" ref="G10:G71">C10-E10</f>
        <v>-2890.027509999971</v>
      </c>
      <c r="H10" s="15">
        <f aca="true" t="shared" si="1" ref="H10:H71">D10-F10</f>
        <v>-2952.559890000004</v>
      </c>
    </row>
    <row r="11" spans="1:8" s="18" customFormat="1" ht="12.75">
      <c r="A11" s="16">
        <v>2</v>
      </c>
      <c r="B11" s="17" t="s">
        <v>11</v>
      </c>
      <c r="C11" s="14">
        <v>78690.09429</v>
      </c>
      <c r="D11" s="35">
        <v>79150.94702999998</v>
      </c>
      <c r="E11" s="33">
        <v>76658.22647999998</v>
      </c>
      <c r="F11" s="33">
        <v>74413.60821000012</v>
      </c>
      <c r="G11" s="14">
        <f t="shared" si="0"/>
        <v>2031.8678100000106</v>
      </c>
      <c r="H11" s="15">
        <f t="shared" si="1"/>
        <v>4737.338819999859</v>
      </c>
    </row>
    <row r="12" spans="1:8" s="18" customFormat="1" ht="12.75">
      <c r="A12" s="16">
        <v>3</v>
      </c>
      <c r="B12" s="17" t="s">
        <v>12</v>
      </c>
      <c r="C12" s="14">
        <v>44156.07280000001</v>
      </c>
      <c r="D12" s="35">
        <v>43913.80142</v>
      </c>
      <c r="E12" s="33">
        <v>43717.44178000001</v>
      </c>
      <c r="F12" s="33">
        <v>41325.967730000026</v>
      </c>
      <c r="G12" s="14">
        <f t="shared" si="0"/>
        <v>438.6310200000007</v>
      </c>
      <c r="H12" s="15">
        <f t="shared" si="1"/>
        <v>2587.8336899999777</v>
      </c>
    </row>
    <row r="13" spans="1:8" s="18" customFormat="1" ht="12.75">
      <c r="A13" s="16">
        <v>4</v>
      </c>
      <c r="B13" s="17" t="s">
        <v>13</v>
      </c>
      <c r="C13" s="14">
        <v>142309.045</v>
      </c>
      <c r="D13" s="35">
        <v>140229.64364000005</v>
      </c>
      <c r="E13" s="33">
        <v>140401.728</v>
      </c>
      <c r="F13" s="33">
        <v>133455.49558000013</v>
      </c>
      <c r="G13" s="14">
        <f t="shared" si="0"/>
        <v>1907.31700000001</v>
      </c>
      <c r="H13" s="15">
        <f t="shared" si="1"/>
        <v>6774.1480599999195</v>
      </c>
    </row>
    <row r="14" spans="1:8" s="18" customFormat="1" ht="12.75">
      <c r="A14" s="16">
        <v>5</v>
      </c>
      <c r="B14" s="17" t="s">
        <v>14</v>
      </c>
      <c r="C14" s="14">
        <v>76033.43580000002</v>
      </c>
      <c r="D14" s="35">
        <v>76845.78020999997</v>
      </c>
      <c r="E14" s="33">
        <v>68257.7678</v>
      </c>
      <c r="F14" s="33">
        <v>66410.91629</v>
      </c>
      <c r="G14" s="14">
        <f t="shared" si="0"/>
        <v>7775.66800000002</v>
      </c>
      <c r="H14" s="15">
        <f t="shared" si="1"/>
        <v>10434.863919999974</v>
      </c>
    </row>
    <row r="15" spans="1:8" s="18" customFormat="1" ht="12.75">
      <c r="A15" s="16">
        <v>6</v>
      </c>
      <c r="B15" s="17" t="s">
        <v>15</v>
      </c>
      <c r="C15" s="14">
        <v>63150.839</v>
      </c>
      <c r="D15" s="35">
        <v>64577.83415000002</v>
      </c>
      <c r="E15" s="33">
        <v>61930.574</v>
      </c>
      <c r="F15" s="33">
        <v>59377.92922999993</v>
      </c>
      <c r="G15" s="14">
        <f t="shared" si="0"/>
        <v>1220.2649999999994</v>
      </c>
      <c r="H15" s="15">
        <f t="shared" si="1"/>
        <v>5199.904920000088</v>
      </c>
    </row>
    <row r="16" spans="1:8" s="18" customFormat="1" ht="12.75">
      <c r="A16" s="16">
        <v>7</v>
      </c>
      <c r="B16" s="17" t="s">
        <v>16</v>
      </c>
      <c r="C16" s="14">
        <v>51894.58623000001</v>
      </c>
      <c r="D16" s="35">
        <v>52713.26513</v>
      </c>
      <c r="E16" s="33">
        <v>49493.45023</v>
      </c>
      <c r="F16" s="33">
        <v>48035.92297000001</v>
      </c>
      <c r="G16" s="14">
        <f t="shared" si="0"/>
        <v>2401.136000000006</v>
      </c>
      <c r="H16" s="15">
        <f t="shared" si="1"/>
        <v>4677.342159999993</v>
      </c>
    </row>
    <row r="17" spans="1:8" s="18" customFormat="1" ht="12.75">
      <c r="A17" s="16">
        <v>8</v>
      </c>
      <c r="B17" s="17" t="s">
        <v>17</v>
      </c>
      <c r="C17" s="14">
        <v>82283.49468999999</v>
      </c>
      <c r="D17" s="35">
        <v>81523.00464000001</v>
      </c>
      <c r="E17" s="33">
        <v>82135.75430999999</v>
      </c>
      <c r="F17" s="33">
        <v>79930.08623999995</v>
      </c>
      <c r="G17" s="14">
        <f t="shared" si="0"/>
        <v>147.74038000000292</v>
      </c>
      <c r="H17" s="15">
        <f t="shared" si="1"/>
        <v>1592.9184000000678</v>
      </c>
    </row>
    <row r="18" spans="1:8" s="18" customFormat="1" ht="12.75">
      <c r="A18" s="16">
        <v>9</v>
      </c>
      <c r="B18" s="17" t="s">
        <v>18</v>
      </c>
      <c r="C18" s="14">
        <v>76440.62813999999</v>
      </c>
      <c r="D18" s="35">
        <v>75070.18914</v>
      </c>
      <c r="E18" s="33">
        <v>74767.54353999997</v>
      </c>
      <c r="F18" s="33">
        <v>72976.39276000002</v>
      </c>
      <c r="G18" s="14">
        <f t="shared" si="0"/>
        <v>1673.0846000000165</v>
      </c>
      <c r="H18" s="15">
        <f t="shared" si="1"/>
        <v>2093.796379999985</v>
      </c>
    </row>
    <row r="19" spans="1:8" s="18" customFormat="1" ht="12.75">
      <c r="A19" s="16">
        <v>10</v>
      </c>
      <c r="B19" s="17" t="s">
        <v>19</v>
      </c>
      <c r="C19" s="14">
        <v>51948.100710000006</v>
      </c>
      <c r="D19" s="35">
        <v>52845.00722999999</v>
      </c>
      <c r="E19" s="33">
        <v>50972.09171000001</v>
      </c>
      <c r="F19" s="33">
        <v>49581.44440999995</v>
      </c>
      <c r="G19" s="14">
        <f t="shared" si="0"/>
        <v>976.0089999999982</v>
      </c>
      <c r="H19" s="15">
        <f t="shared" si="1"/>
        <v>3263.5628200000356</v>
      </c>
    </row>
    <row r="20" spans="1:8" s="18" customFormat="1" ht="12.75">
      <c r="A20" s="16">
        <v>11</v>
      </c>
      <c r="B20" s="17" t="s">
        <v>20</v>
      </c>
      <c r="C20" s="14">
        <v>80019.50956</v>
      </c>
      <c r="D20" s="35">
        <v>79775.75564000002</v>
      </c>
      <c r="E20" s="33">
        <v>79809.73056</v>
      </c>
      <c r="F20" s="33">
        <v>76583.22442999993</v>
      </c>
      <c r="G20" s="14">
        <f t="shared" si="0"/>
        <v>209.77900000000955</v>
      </c>
      <c r="H20" s="15">
        <f t="shared" si="1"/>
        <v>3192.5312100000883</v>
      </c>
    </row>
    <row r="21" spans="1:8" s="18" customFormat="1" ht="12.75">
      <c r="A21" s="16">
        <v>12</v>
      </c>
      <c r="B21" s="17" t="s">
        <v>21</v>
      </c>
      <c r="C21" s="14">
        <v>100759.54500000001</v>
      </c>
      <c r="D21" s="35">
        <v>101148.86912</v>
      </c>
      <c r="E21" s="33">
        <v>100652.89</v>
      </c>
      <c r="F21" s="33">
        <v>94019.81028</v>
      </c>
      <c r="G21" s="14">
        <f t="shared" si="0"/>
        <v>106.65500000001339</v>
      </c>
      <c r="H21" s="15">
        <f t="shared" si="1"/>
        <v>7129.058839999998</v>
      </c>
    </row>
    <row r="22" spans="1:8" s="18" customFormat="1" ht="12.75">
      <c r="A22" s="16">
        <v>13</v>
      </c>
      <c r="B22" s="17" t="s">
        <v>22</v>
      </c>
      <c r="C22" s="14">
        <v>38546.74372</v>
      </c>
      <c r="D22" s="35">
        <v>36988.268540000005</v>
      </c>
      <c r="E22" s="33">
        <v>38179.109420000015</v>
      </c>
      <c r="F22" s="33">
        <v>32354.645050000043</v>
      </c>
      <c r="G22" s="14">
        <f t="shared" si="0"/>
        <v>367.63429999998334</v>
      </c>
      <c r="H22" s="15">
        <f t="shared" si="1"/>
        <v>4633.623489999962</v>
      </c>
    </row>
    <row r="23" spans="1:8" s="18" customFormat="1" ht="12.75">
      <c r="A23" s="16">
        <v>14</v>
      </c>
      <c r="B23" s="17" t="s">
        <v>23</v>
      </c>
      <c r="C23" s="14">
        <v>134047.079</v>
      </c>
      <c r="D23" s="35">
        <v>131439.0706</v>
      </c>
      <c r="E23" s="33">
        <v>135330.16</v>
      </c>
      <c r="F23" s="33">
        <v>129017.97759000001</v>
      </c>
      <c r="G23" s="14">
        <f t="shared" si="0"/>
        <v>-1283.0810000000056</v>
      </c>
      <c r="H23" s="15">
        <f t="shared" si="1"/>
        <v>2421.093009999997</v>
      </c>
    </row>
    <row r="24" spans="1:8" s="18" customFormat="1" ht="12.75">
      <c r="A24" s="16">
        <v>15</v>
      </c>
      <c r="B24" s="17" t="s">
        <v>24</v>
      </c>
      <c r="C24" s="14">
        <v>125213.11962000001</v>
      </c>
      <c r="D24" s="35">
        <v>127274.76170999998</v>
      </c>
      <c r="E24" s="33">
        <v>122882.26062</v>
      </c>
      <c r="F24" s="33">
        <v>117512.35349999998</v>
      </c>
      <c r="G24" s="14">
        <f t="shared" si="0"/>
        <v>2330.8590000000113</v>
      </c>
      <c r="H24" s="15">
        <f t="shared" si="1"/>
        <v>9762.408209999994</v>
      </c>
    </row>
    <row r="25" spans="1:8" s="18" customFormat="1" ht="12.75">
      <c r="A25" s="16">
        <v>16</v>
      </c>
      <c r="B25" s="17" t="s">
        <v>25</v>
      </c>
      <c r="C25" s="14">
        <v>109002.06009</v>
      </c>
      <c r="D25" s="35">
        <v>106414.80079</v>
      </c>
      <c r="E25" s="33">
        <v>106336.28809</v>
      </c>
      <c r="F25" s="33">
        <v>98758.51025000004</v>
      </c>
      <c r="G25" s="14">
        <f t="shared" si="0"/>
        <v>2665.771999999997</v>
      </c>
      <c r="H25" s="15">
        <f t="shared" si="1"/>
        <v>7656.290539999958</v>
      </c>
    </row>
    <row r="26" spans="1:8" s="18" customFormat="1" ht="12.75">
      <c r="A26" s="16">
        <v>17</v>
      </c>
      <c r="B26" s="17" t="s">
        <v>26</v>
      </c>
      <c r="C26" s="14">
        <v>118679.37616000001</v>
      </c>
      <c r="D26" s="35">
        <v>118054.68073999997</v>
      </c>
      <c r="E26" s="33">
        <v>114501.03616</v>
      </c>
      <c r="F26" s="33">
        <v>111150.80560999992</v>
      </c>
      <c r="G26" s="14">
        <f t="shared" si="0"/>
        <v>4178.340000000011</v>
      </c>
      <c r="H26" s="15">
        <f t="shared" si="1"/>
        <v>6903.875130000044</v>
      </c>
    </row>
    <row r="27" spans="1:8" s="20" customFormat="1" ht="21.75" customHeight="1">
      <c r="A27" s="49" t="s">
        <v>27</v>
      </c>
      <c r="B27" s="50"/>
      <c r="C27" s="19">
        <v>1474520.0803500002</v>
      </c>
      <c r="D27" s="19">
        <v>1466143.3386300001</v>
      </c>
      <c r="E27" s="19">
        <v>1450262.4307499998</v>
      </c>
      <c r="F27" s="19">
        <v>1386035.3089200002</v>
      </c>
      <c r="G27" s="19">
        <f>SUM(G10:G26)</f>
        <v>24257.649600000113</v>
      </c>
      <c r="H27" s="19">
        <f>SUM(H10:H26)</f>
        <v>80108.02970999993</v>
      </c>
    </row>
    <row r="28" spans="1:8" s="20" customFormat="1" ht="12.75">
      <c r="A28" s="16"/>
      <c r="B28" s="21"/>
      <c r="C28" s="14"/>
      <c r="D28" s="33"/>
      <c r="E28" s="33"/>
      <c r="F28" s="33"/>
      <c r="G28" s="14"/>
      <c r="H28" s="15"/>
    </row>
    <row r="29" spans="1:8" s="18" customFormat="1" ht="12.75">
      <c r="A29" s="16"/>
      <c r="B29" s="13" t="s">
        <v>28</v>
      </c>
      <c r="C29" s="14"/>
      <c r="D29" s="33"/>
      <c r="E29" s="33"/>
      <c r="F29" s="33"/>
      <c r="G29" s="14"/>
      <c r="H29" s="15"/>
    </row>
    <row r="30" spans="1:8" s="18" customFormat="1" ht="12.75">
      <c r="A30" s="16">
        <v>1</v>
      </c>
      <c r="B30" s="22" t="s">
        <v>29</v>
      </c>
      <c r="C30" s="14">
        <v>705351.4366700001</v>
      </c>
      <c r="D30" s="33">
        <v>701637.1700699998</v>
      </c>
      <c r="E30" s="33">
        <v>642369.1338000008</v>
      </c>
      <c r="F30" s="33">
        <v>614783.5024099997</v>
      </c>
      <c r="G30" s="14">
        <f t="shared" si="0"/>
        <v>62982.302869999316</v>
      </c>
      <c r="H30" s="15">
        <f t="shared" si="1"/>
        <v>86853.66766000004</v>
      </c>
    </row>
    <row r="31" spans="1:8" s="18" customFormat="1" ht="12.75">
      <c r="A31" s="16">
        <v>2</v>
      </c>
      <c r="B31" s="22" t="s">
        <v>30</v>
      </c>
      <c r="C31" s="14">
        <v>639070.019</v>
      </c>
      <c r="D31" s="33">
        <v>618067.1198099998</v>
      </c>
      <c r="E31" s="33">
        <v>657947.119</v>
      </c>
      <c r="F31" s="33">
        <v>621308.6707499999</v>
      </c>
      <c r="G31" s="14">
        <f t="shared" si="0"/>
        <v>-18877.099999999977</v>
      </c>
      <c r="H31" s="15">
        <f t="shared" si="1"/>
        <v>-3241.550940000103</v>
      </c>
    </row>
    <row r="32" spans="1:8" s="18" customFormat="1" ht="12.75">
      <c r="A32" s="16">
        <v>3</v>
      </c>
      <c r="B32" s="22" t="s">
        <v>31</v>
      </c>
      <c r="C32" s="14">
        <v>440274.16086</v>
      </c>
      <c r="D32" s="33">
        <v>434965.69709</v>
      </c>
      <c r="E32" s="33">
        <v>422150.1824</v>
      </c>
      <c r="F32" s="33">
        <v>402209.50519000046</v>
      </c>
      <c r="G32" s="14">
        <f t="shared" si="0"/>
        <v>18123.978460000013</v>
      </c>
      <c r="H32" s="15">
        <f t="shared" si="1"/>
        <v>32756.19189999951</v>
      </c>
    </row>
    <row r="33" spans="1:8" s="18" customFormat="1" ht="12.75">
      <c r="A33" s="16">
        <v>4</v>
      </c>
      <c r="B33" s="22" t="s">
        <v>32</v>
      </c>
      <c r="C33" s="14">
        <v>922344.67</v>
      </c>
      <c r="D33" s="33">
        <v>897469.6783699999</v>
      </c>
      <c r="E33" s="33">
        <v>882481.298</v>
      </c>
      <c r="F33" s="33">
        <v>841353.3377999989</v>
      </c>
      <c r="G33" s="14">
        <f t="shared" si="0"/>
        <v>39863.37200000009</v>
      </c>
      <c r="H33" s="15">
        <f t="shared" si="1"/>
        <v>56116.34057000093</v>
      </c>
    </row>
    <row r="34" spans="1:8" s="18" customFormat="1" ht="12.75">
      <c r="A34" s="16">
        <v>5</v>
      </c>
      <c r="B34" s="22" t="s">
        <v>33</v>
      </c>
      <c r="C34" s="14">
        <v>540454.8685900001</v>
      </c>
      <c r="D34" s="33">
        <v>560782.0472100001</v>
      </c>
      <c r="E34" s="33">
        <v>477383.95167999965</v>
      </c>
      <c r="F34" s="33">
        <v>461303.31771000003</v>
      </c>
      <c r="G34" s="14">
        <f t="shared" si="0"/>
        <v>63070.91691000044</v>
      </c>
      <c r="H34" s="15">
        <f t="shared" si="1"/>
        <v>99478.72950000007</v>
      </c>
    </row>
    <row r="35" spans="1:8" s="18" customFormat="1" ht="12.75">
      <c r="A35" s="16">
        <v>6</v>
      </c>
      <c r="B35" s="22" t="s">
        <v>34</v>
      </c>
      <c r="C35" s="14">
        <v>812426.6646800002</v>
      </c>
      <c r="D35" s="33">
        <v>797405.5468600001</v>
      </c>
      <c r="E35" s="33">
        <v>723014.6446800003</v>
      </c>
      <c r="F35" s="33">
        <v>699035.9462000034</v>
      </c>
      <c r="G35" s="14">
        <f t="shared" si="0"/>
        <v>89412.0199999999</v>
      </c>
      <c r="H35" s="15">
        <f t="shared" si="1"/>
        <v>98369.60065999674</v>
      </c>
    </row>
    <row r="36" spans="1:8" s="18" customFormat="1" ht="12.75">
      <c r="A36" s="16">
        <v>7</v>
      </c>
      <c r="B36" s="22" t="s">
        <v>35</v>
      </c>
      <c r="C36" s="14">
        <v>338736.865</v>
      </c>
      <c r="D36" s="33">
        <v>340744.20343999984</v>
      </c>
      <c r="E36" s="33">
        <v>317067.267</v>
      </c>
      <c r="F36" s="33">
        <v>299497.12130000006</v>
      </c>
      <c r="G36" s="14">
        <f t="shared" si="0"/>
        <v>21669.597999999998</v>
      </c>
      <c r="H36" s="15">
        <f t="shared" si="1"/>
        <v>41247.08213999978</v>
      </c>
    </row>
    <row r="37" spans="1:8" s="18" customFormat="1" ht="12.75">
      <c r="A37" s="16">
        <v>8</v>
      </c>
      <c r="B37" s="22" t="s">
        <v>36</v>
      </c>
      <c r="C37" s="14">
        <v>356266.85929000005</v>
      </c>
      <c r="D37" s="33">
        <v>362790.51132999995</v>
      </c>
      <c r="E37" s="33">
        <v>342757.40429000003</v>
      </c>
      <c r="F37" s="33">
        <v>329496.72202000016</v>
      </c>
      <c r="G37" s="14">
        <f t="shared" si="0"/>
        <v>13509.455000000016</v>
      </c>
      <c r="H37" s="15">
        <f t="shared" si="1"/>
        <v>33293.78930999979</v>
      </c>
    </row>
    <row r="38" spans="1:8" s="18" customFormat="1" ht="12.75">
      <c r="A38" s="16">
        <v>9</v>
      </c>
      <c r="B38" s="22" t="s">
        <v>37</v>
      </c>
      <c r="C38" s="14">
        <v>1408326.433</v>
      </c>
      <c r="D38" s="33">
        <v>1389416.8455100004</v>
      </c>
      <c r="E38" s="33">
        <v>1348536.94</v>
      </c>
      <c r="F38" s="33">
        <v>1241800.708809999</v>
      </c>
      <c r="G38" s="14">
        <f t="shared" si="0"/>
        <v>59789.49300000002</v>
      </c>
      <c r="H38" s="15">
        <f t="shared" si="1"/>
        <v>147616.1367000013</v>
      </c>
    </row>
    <row r="39" spans="1:8" s="18" customFormat="1" ht="12.75">
      <c r="A39" s="16">
        <v>10</v>
      </c>
      <c r="B39" s="22" t="s">
        <v>38</v>
      </c>
      <c r="C39" s="14">
        <v>265798.516</v>
      </c>
      <c r="D39" s="33">
        <v>261458.22581000018</v>
      </c>
      <c r="E39" s="33">
        <v>264824.887</v>
      </c>
      <c r="F39" s="33">
        <v>252905.00137000013</v>
      </c>
      <c r="G39" s="14">
        <f t="shared" si="0"/>
        <v>973.6290000000154</v>
      </c>
      <c r="H39" s="15">
        <f t="shared" si="1"/>
        <v>8553.224440000049</v>
      </c>
    </row>
    <row r="40" spans="1:8" s="18" customFormat="1" ht="12.75">
      <c r="A40" s="16">
        <v>11</v>
      </c>
      <c r="B40" s="22" t="s">
        <v>39</v>
      </c>
      <c r="C40" s="14">
        <v>171677.767</v>
      </c>
      <c r="D40" s="33">
        <v>171384.83749</v>
      </c>
      <c r="E40" s="33">
        <v>171456.528</v>
      </c>
      <c r="F40" s="33">
        <v>159436.68390999996</v>
      </c>
      <c r="G40" s="14">
        <f t="shared" si="0"/>
        <v>221.2390000000014</v>
      </c>
      <c r="H40" s="15">
        <f t="shared" si="1"/>
        <v>11948.153580000042</v>
      </c>
    </row>
    <row r="41" spans="1:8" s="18" customFormat="1" ht="12.75">
      <c r="A41" s="16">
        <v>12</v>
      </c>
      <c r="B41" s="22" t="s">
        <v>40</v>
      </c>
      <c r="C41" s="14">
        <v>540931.42098</v>
      </c>
      <c r="D41" s="33">
        <v>511971.1291200001</v>
      </c>
      <c r="E41" s="33">
        <v>516155.69398000004</v>
      </c>
      <c r="F41" s="33">
        <v>487682.5152500006</v>
      </c>
      <c r="G41" s="14">
        <f t="shared" si="0"/>
        <v>24775.727000000014</v>
      </c>
      <c r="H41" s="15">
        <f t="shared" si="1"/>
        <v>24288.613869999535</v>
      </c>
    </row>
    <row r="42" spans="1:8" s="18" customFormat="1" ht="12.75">
      <c r="A42" s="16">
        <v>13</v>
      </c>
      <c r="B42" s="22" t="s">
        <v>41</v>
      </c>
      <c r="C42" s="14">
        <v>569748.5592799999</v>
      </c>
      <c r="D42" s="33">
        <v>572876.2715</v>
      </c>
      <c r="E42" s="33">
        <v>535955.43905</v>
      </c>
      <c r="F42" s="33">
        <v>503612.3856899998</v>
      </c>
      <c r="G42" s="14">
        <f t="shared" si="0"/>
        <v>33793.120229999884</v>
      </c>
      <c r="H42" s="15">
        <f t="shared" si="1"/>
        <v>69263.88581000024</v>
      </c>
    </row>
    <row r="43" spans="1:8" s="18" customFormat="1" ht="12.75">
      <c r="A43" s="16">
        <v>14</v>
      </c>
      <c r="B43" s="22" t="s">
        <v>42</v>
      </c>
      <c r="C43" s="14">
        <v>237862.59238</v>
      </c>
      <c r="D43" s="33">
        <v>233533.09258000003</v>
      </c>
      <c r="E43" s="33">
        <v>242705.29937999998</v>
      </c>
      <c r="F43" s="33">
        <v>228239.78271000006</v>
      </c>
      <c r="G43" s="14">
        <f t="shared" si="0"/>
        <v>-4842.706999999995</v>
      </c>
      <c r="H43" s="15">
        <f t="shared" si="1"/>
        <v>5293.309869999968</v>
      </c>
    </row>
    <row r="44" spans="1:8" s="18" customFormat="1" ht="12.75">
      <c r="A44" s="16">
        <v>15</v>
      </c>
      <c r="B44" s="22" t="s">
        <v>43</v>
      </c>
      <c r="C44" s="14">
        <v>681143.053</v>
      </c>
      <c r="D44" s="33">
        <v>684402.9884999999</v>
      </c>
      <c r="E44" s="33">
        <v>672365.52</v>
      </c>
      <c r="F44" s="33">
        <v>653622.3846500001</v>
      </c>
      <c r="G44" s="14">
        <f t="shared" si="0"/>
        <v>8777.532999999938</v>
      </c>
      <c r="H44" s="15">
        <f t="shared" si="1"/>
        <v>30780.603849999723</v>
      </c>
    </row>
    <row r="45" spans="1:8" s="18" customFormat="1" ht="12.75">
      <c r="A45" s="16">
        <v>16</v>
      </c>
      <c r="B45" s="22" t="s">
        <v>44</v>
      </c>
      <c r="C45" s="14">
        <v>162102.85326</v>
      </c>
      <c r="D45" s="33">
        <v>151895.60808999997</v>
      </c>
      <c r="E45" s="33">
        <v>161812.14909</v>
      </c>
      <c r="F45" s="33">
        <v>157140.92203</v>
      </c>
      <c r="G45" s="14">
        <f t="shared" si="0"/>
        <v>290.7041700000118</v>
      </c>
      <c r="H45" s="15">
        <f t="shared" si="1"/>
        <v>-5245.313940000022</v>
      </c>
    </row>
    <row r="46" spans="1:8" s="18" customFormat="1" ht="12.75">
      <c r="A46" s="16">
        <v>17</v>
      </c>
      <c r="B46" s="22" t="s">
        <v>45</v>
      </c>
      <c r="C46" s="14">
        <v>538597.933</v>
      </c>
      <c r="D46" s="33">
        <v>531046.95316</v>
      </c>
      <c r="E46" s="33">
        <v>500523.376</v>
      </c>
      <c r="F46" s="33">
        <v>471140.2665200005</v>
      </c>
      <c r="G46" s="14">
        <f t="shared" si="0"/>
        <v>38074.55699999997</v>
      </c>
      <c r="H46" s="15">
        <f t="shared" si="1"/>
        <v>59906.686639999505</v>
      </c>
    </row>
    <row r="47" spans="1:8" s="18" customFormat="1" ht="12.75">
      <c r="A47" s="16">
        <v>18</v>
      </c>
      <c r="B47" s="22" t="s">
        <v>46</v>
      </c>
      <c r="C47" s="14">
        <v>644209.439</v>
      </c>
      <c r="D47" s="33">
        <v>622336.8576299999</v>
      </c>
      <c r="E47" s="33">
        <v>625324.818</v>
      </c>
      <c r="F47" s="33">
        <v>605904.39709</v>
      </c>
      <c r="G47" s="14">
        <f t="shared" si="0"/>
        <v>18884.621000000043</v>
      </c>
      <c r="H47" s="15">
        <f t="shared" si="1"/>
        <v>16432.460539999884</v>
      </c>
    </row>
    <row r="48" spans="1:8" s="20" customFormat="1" ht="17.25" customHeight="1">
      <c r="A48" s="16">
        <v>19</v>
      </c>
      <c r="B48" s="22" t="s">
        <v>47</v>
      </c>
      <c r="C48" s="14">
        <v>222678.72643999997</v>
      </c>
      <c r="D48" s="33">
        <v>203489.29428000003</v>
      </c>
      <c r="E48" s="33">
        <v>221243.67228999996</v>
      </c>
      <c r="F48" s="33">
        <v>194489.5607399999</v>
      </c>
      <c r="G48" s="14">
        <f t="shared" si="0"/>
        <v>1435.0541500000108</v>
      </c>
      <c r="H48" s="15">
        <f t="shared" si="1"/>
        <v>8999.733540000132</v>
      </c>
    </row>
    <row r="49" spans="1:8" s="20" customFormat="1" ht="12.75">
      <c r="A49" s="49" t="s">
        <v>48</v>
      </c>
      <c r="B49" s="50"/>
      <c r="C49" s="19">
        <v>10198002.837429998</v>
      </c>
      <c r="D49" s="19">
        <v>10047674.07785</v>
      </c>
      <c r="E49" s="19">
        <v>9726075.32364</v>
      </c>
      <c r="F49" s="19">
        <v>9224962.732150001</v>
      </c>
      <c r="G49" s="19">
        <f>SUM(G30:G48)</f>
        <v>471927.51378999976</v>
      </c>
      <c r="H49" s="19">
        <f>SUM(H30:H48)</f>
        <v>822711.3456999972</v>
      </c>
    </row>
    <row r="50" spans="1:8" s="20" customFormat="1" ht="12.75">
      <c r="A50" s="16"/>
      <c r="B50" s="23"/>
      <c r="C50" s="19"/>
      <c r="D50" s="19"/>
      <c r="E50" s="33"/>
      <c r="F50" s="33"/>
      <c r="G50" s="14"/>
      <c r="H50" s="15"/>
    </row>
    <row r="51" spans="1:8" s="20" customFormat="1" ht="12.75">
      <c r="A51" s="16"/>
      <c r="B51" s="24" t="s">
        <v>49</v>
      </c>
      <c r="C51" s="14"/>
      <c r="D51" s="34"/>
      <c r="E51" s="33"/>
      <c r="F51" s="33"/>
      <c r="G51" s="14"/>
      <c r="H51" s="15"/>
    </row>
    <row r="52" spans="1:8" s="20" customFormat="1" ht="12.75">
      <c r="A52" s="16"/>
      <c r="B52" s="24" t="s">
        <v>50</v>
      </c>
      <c r="C52" s="14"/>
      <c r="D52" s="34"/>
      <c r="E52" s="33"/>
      <c r="F52" s="33"/>
      <c r="G52" s="14"/>
      <c r="H52" s="15"/>
    </row>
    <row r="53" spans="1:8" s="20" customFormat="1" ht="12.75">
      <c r="A53" s="16">
        <v>1</v>
      </c>
      <c r="B53" s="22" t="s">
        <v>51</v>
      </c>
      <c r="C53" s="14">
        <v>171399.61937</v>
      </c>
      <c r="D53" s="34">
        <v>161657.97335</v>
      </c>
      <c r="E53" s="33">
        <v>171244.36437</v>
      </c>
      <c r="F53" s="33">
        <v>161177.85458000004</v>
      </c>
      <c r="G53" s="14">
        <f t="shared" si="0"/>
        <v>155.25500000000466</v>
      </c>
      <c r="H53" s="15">
        <f t="shared" si="1"/>
        <v>480.11876999994274</v>
      </c>
    </row>
    <row r="54" spans="1:8" s="18" customFormat="1" ht="12.75">
      <c r="A54" s="16">
        <v>2</v>
      </c>
      <c r="B54" s="22" t="s">
        <v>52</v>
      </c>
      <c r="C54" s="14">
        <v>67191.14025999999</v>
      </c>
      <c r="D54" s="34">
        <v>63627.14283000001</v>
      </c>
      <c r="E54" s="33">
        <v>63926.29044000001</v>
      </c>
      <c r="F54" s="33">
        <v>60070.75493000001</v>
      </c>
      <c r="G54" s="14">
        <f t="shared" si="0"/>
        <v>3264.849819999974</v>
      </c>
      <c r="H54" s="15">
        <f t="shared" si="1"/>
        <v>3556.3879000000015</v>
      </c>
    </row>
    <row r="55" spans="1:8" s="18" customFormat="1" ht="12.75">
      <c r="A55" s="16">
        <v>3</v>
      </c>
      <c r="B55" s="22" t="s">
        <v>53</v>
      </c>
      <c r="C55" s="14">
        <v>108338.45734999995</v>
      </c>
      <c r="D55" s="34">
        <v>106700.84062</v>
      </c>
      <c r="E55" s="33">
        <v>108319.94819999998</v>
      </c>
      <c r="F55" s="33">
        <v>103259.79269999999</v>
      </c>
      <c r="G55" s="14">
        <f t="shared" si="0"/>
        <v>18.50914999996894</v>
      </c>
      <c r="H55" s="15">
        <f t="shared" si="1"/>
        <v>3441.047920000012</v>
      </c>
    </row>
    <row r="56" spans="1:8" s="18" customFormat="1" ht="12.75">
      <c r="A56" s="16">
        <v>4</v>
      </c>
      <c r="B56" s="22" t="s">
        <v>54</v>
      </c>
      <c r="C56" s="14">
        <v>90355.07096</v>
      </c>
      <c r="D56" s="34">
        <v>87363.36976</v>
      </c>
      <c r="E56" s="33">
        <v>91139.01180000001</v>
      </c>
      <c r="F56" s="33">
        <v>80987.36585999996</v>
      </c>
      <c r="G56" s="14">
        <f t="shared" si="0"/>
        <v>-783.9408400000102</v>
      </c>
      <c r="H56" s="15">
        <f t="shared" si="1"/>
        <v>6376.00390000004</v>
      </c>
    </row>
    <row r="57" spans="1:8" s="18" customFormat="1" ht="12.75">
      <c r="A57" s="16">
        <v>5</v>
      </c>
      <c r="B57" s="22" t="s">
        <v>55</v>
      </c>
      <c r="C57" s="14">
        <v>25616.48745</v>
      </c>
      <c r="D57" s="34">
        <v>26380.219029999993</v>
      </c>
      <c r="E57" s="33">
        <v>24472.41945</v>
      </c>
      <c r="F57" s="33">
        <v>22952.97916999997</v>
      </c>
      <c r="G57" s="14">
        <f t="shared" si="0"/>
        <v>1144.0679999999993</v>
      </c>
      <c r="H57" s="15">
        <f t="shared" si="1"/>
        <v>3427.2398600000233</v>
      </c>
    </row>
    <row r="58" spans="1:8" s="18" customFormat="1" ht="12.75">
      <c r="A58" s="16">
        <v>6</v>
      </c>
      <c r="B58" s="22" t="s">
        <v>56</v>
      </c>
      <c r="C58" s="14">
        <v>19571.90004</v>
      </c>
      <c r="D58" s="34">
        <v>20902.82314</v>
      </c>
      <c r="E58" s="33">
        <v>17965.083930000004</v>
      </c>
      <c r="F58" s="33">
        <v>17145.984210000006</v>
      </c>
      <c r="G58" s="14">
        <f t="shared" si="0"/>
        <v>1606.8161099999961</v>
      </c>
      <c r="H58" s="15">
        <f t="shared" si="1"/>
        <v>3756.8389299999944</v>
      </c>
    </row>
    <row r="59" spans="1:8" s="18" customFormat="1" ht="12.75">
      <c r="A59" s="16">
        <v>7</v>
      </c>
      <c r="B59" s="22" t="s">
        <v>57</v>
      </c>
      <c r="C59" s="14">
        <v>98460.75541</v>
      </c>
      <c r="D59" s="34">
        <v>94574.66608</v>
      </c>
      <c r="E59" s="33">
        <v>96264.94841</v>
      </c>
      <c r="F59" s="33">
        <v>84910.66894999996</v>
      </c>
      <c r="G59" s="14">
        <f t="shared" si="0"/>
        <v>2195.8070000000007</v>
      </c>
      <c r="H59" s="15">
        <f t="shared" si="1"/>
        <v>9663.997130000032</v>
      </c>
    </row>
    <row r="60" spans="1:8" s="18" customFormat="1" ht="12.75">
      <c r="A60" s="16">
        <v>8</v>
      </c>
      <c r="B60" s="22" t="s">
        <v>58</v>
      </c>
      <c r="C60" s="14">
        <v>43618.84113000001</v>
      </c>
      <c r="D60" s="34">
        <v>44780.91664999999</v>
      </c>
      <c r="E60" s="33">
        <v>40819.65377999998</v>
      </c>
      <c r="F60" s="33">
        <v>38292.21122000003</v>
      </c>
      <c r="G60" s="14">
        <f t="shared" si="0"/>
        <v>2799.1873500000293</v>
      </c>
      <c r="H60" s="15">
        <f t="shared" si="1"/>
        <v>6488.705429999965</v>
      </c>
    </row>
    <row r="61" spans="1:8" s="18" customFormat="1" ht="12.75">
      <c r="A61" s="16">
        <v>9</v>
      </c>
      <c r="B61" s="22" t="s">
        <v>59</v>
      </c>
      <c r="C61" s="14">
        <v>62814.84687</v>
      </c>
      <c r="D61" s="34">
        <v>62795.442960000015</v>
      </c>
      <c r="E61" s="33">
        <v>58506.63287</v>
      </c>
      <c r="F61" s="33">
        <v>53337.352220000015</v>
      </c>
      <c r="G61" s="14">
        <f t="shared" si="0"/>
        <v>4308.214</v>
      </c>
      <c r="H61" s="15">
        <f t="shared" si="1"/>
        <v>9458.09074</v>
      </c>
    </row>
    <row r="62" spans="1:8" s="18" customFormat="1" ht="12.75">
      <c r="A62" s="16">
        <v>10</v>
      </c>
      <c r="B62" s="22" t="s">
        <v>60</v>
      </c>
      <c r="C62" s="14">
        <v>74069.27425999999</v>
      </c>
      <c r="D62" s="34">
        <v>73953.45998</v>
      </c>
      <c r="E62" s="33">
        <v>72254.99325999999</v>
      </c>
      <c r="F62" s="33">
        <v>69080.42836000002</v>
      </c>
      <c r="G62" s="14">
        <f t="shared" si="0"/>
        <v>1814.2810000000027</v>
      </c>
      <c r="H62" s="15">
        <f t="shared" si="1"/>
        <v>4873.03161999998</v>
      </c>
    </row>
    <row r="63" spans="1:8" s="18" customFormat="1" ht="12.75">
      <c r="A63" s="16">
        <v>11</v>
      </c>
      <c r="B63" s="22" t="s">
        <v>61</v>
      </c>
      <c r="C63" s="14">
        <v>23120.20555</v>
      </c>
      <c r="D63" s="34">
        <v>22678.74385</v>
      </c>
      <c r="E63" s="33">
        <v>22900.69883</v>
      </c>
      <c r="F63" s="33">
        <v>21680.261380000007</v>
      </c>
      <c r="G63" s="14">
        <f t="shared" si="0"/>
        <v>219.50671999999759</v>
      </c>
      <c r="H63" s="15">
        <f t="shared" si="1"/>
        <v>998.4824699999917</v>
      </c>
    </row>
    <row r="64" spans="1:8" s="18" customFormat="1" ht="12.75">
      <c r="A64" s="16">
        <v>12</v>
      </c>
      <c r="B64" s="22" t="s">
        <v>62</v>
      </c>
      <c r="C64" s="14">
        <v>153223.10366999995</v>
      </c>
      <c r="D64" s="34">
        <v>141982.15258000005</v>
      </c>
      <c r="E64" s="33">
        <v>153308.58369000012</v>
      </c>
      <c r="F64" s="33">
        <v>137894.78168000007</v>
      </c>
      <c r="G64" s="14">
        <f t="shared" si="0"/>
        <v>-85.48002000016277</v>
      </c>
      <c r="H64" s="15">
        <f t="shared" si="1"/>
        <v>4087.37089999998</v>
      </c>
    </row>
    <row r="65" spans="1:8" s="18" customFormat="1" ht="12.75">
      <c r="A65" s="16">
        <v>13</v>
      </c>
      <c r="B65" s="22" t="s">
        <v>63</v>
      </c>
      <c r="C65" s="14">
        <v>74729.27978</v>
      </c>
      <c r="D65" s="34">
        <v>77430.89292</v>
      </c>
      <c r="E65" s="33">
        <v>72431.84578</v>
      </c>
      <c r="F65" s="33">
        <v>70080.75969</v>
      </c>
      <c r="G65" s="14">
        <f t="shared" si="0"/>
        <v>2297.433999999994</v>
      </c>
      <c r="H65" s="15">
        <f t="shared" si="1"/>
        <v>7350.133229999992</v>
      </c>
    </row>
    <row r="66" spans="1:8" s="18" customFormat="1" ht="12.75">
      <c r="A66" s="16">
        <v>14</v>
      </c>
      <c r="B66" s="22" t="s">
        <v>64</v>
      </c>
      <c r="C66" s="14">
        <v>47563.706340000004</v>
      </c>
      <c r="D66" s="34">
        <v>46908.28041000001</v>
      </c>
      <c r="E66" s="33">
        <v>45994.57866</v>
      </c>
      <c r="F66" s="33">
        <v>44136.16981999998</v>
      </c>
      <c r="G66" s="14">
        <f t="shared" si="0"/>
        <v>1569.127680000005</v>
      </c>
      <c r="H66" s="15">
        <f t="shared" si="1"/>
        <v>2772.1105900000257</v>
      </c>
    </row>
    <row r="67" spans="1:8" s="18" customFormat="1" ht="12.75">
      <c r="A67" s="16">
        <v>15</v>
      </c>
      <c r="B67" s="22" t="s">
        <v>65</v>
      </c>
      <c r="C67" s="14">
        <v>23737.997259999996</v>
      </c>
      <c r="D67" s="34">
        <v>19816.412379999994</v>
      </c>
      <c r="E67" s="33">
        <v>22347.99845</v>
      </c>
      <c r="F67" s="33">
        <v>18648.547929999986</v>
      </c>
      <c r="G67" s="14">
        <f t="shared" si="0"/>
        <v>1389.9988099999973</v>
      </c>
      <c r="H67" s="15">
        <f t="shared" si="1"/>
        <v>1167.8644500000082</v>
      </c>
    </row>
    <row r="68" spans="1:8" s="18" customFormat="1" ht="12.75">
      <c r="A68" s="16">
        <v>16</v>
      </c>
      <c r="B68" s="22" t="s">
        <v>66</v>
      </c>
      <c r="C68" s="14">
        <v>30642.67995</v>
      </c>
      <c r="D68" s="34">
        <v>31995.666250000002</v>
      </c>
      <c r="E68" s="33">
        <v>29822.63346</v>
      </c>
      <c r="F68" s="33">
        <v>28624.872239999997</v>
      </c>
      <c r="G68" s="14">
        <f t="shared" si="0"/>
        <v>820.0464900000006</v>
      </c>
      <c r="H68" s="15">
        <f t="shared" si="1"/>
        <v>3370.794010000005</v>
      </c>
    </row>
    <row r="69" spans="1:8" s="18" customFormat="1" ht="12.75">
      <c r="A69" s="16">
        <v>17</v>
      </c>
      <c r="B69" s="22" t="s">
        <v>67</v>
      </c>
      <c r="C69" s="14">
        <v>50036.14925</v>
      </c>
      <c r="D69" s="34">
        <v>49173.65888000002</v>
      </c>
      <c r="E69" s="33">
        <v>51126.22486</v>
      </c>
      <c r="F69" s="33">
        <v>47681.150439999976</v>
      </c>
      <c r="G69" s="14">
        <f t="shared" si="0"/>
        <v>-1090.0756099999999</v>
      </c>
      <c r="H69" s="15">
        <f t="shared" si="1"/>
        <v>1492.5084400000414</v>
      </c>
    </row>
    <row r="70" spans="1:8" s="18" customFormat="1" ht="12.75">
      <c r="A70" s="16">
        <v>18</v>
      </c>
      <c r="B70" s="22" t="s">
        <v>68</v>
      </c>
      <c r="C70" s="14">
        <v>137687.37512</v>
      </c>
      <c r="D70" s="34">
        <v>137994.15984999994</v>
      </c>
      <c r="E70" s="33">
        <v>134773.37512</v>
      </c>
      <c r="F70" s="33">
        <v>127603.09688000001</v>
      </c>
      <c r="G70" s="14">
        <f t="shared" si="0"/>
        <v>2914</v>
      </c>
      <c r="H70" s="15">
        <f t="shared" si="1"/>
        <v>10391.062969999926</v>
      </c>
    </row>
    <row r="71" spans="1:8" s="18" customFormat="1" ht="12.75">
      <c r="A71" s="16">
        <v>19</v>
      </c>
      <c r="B71" s="22" t="s">
        <v>69</v>
      </c>
      <c r="C71" s="14">
        <v>51368.95048</v>
      </c>
      <c r="D71" s="34">
        <v>50704.64333000001</v>
      </c>
      <c r="E71" s="33">
        <v>50547.836440000014</v>
      </c>
      <c r="F71" s="33">
        <v>46830.17274000001</v>
      </c>
      <c r="G71" s="14">
        <f t="shared" si="0"/>
        <v>821.1140399999858</v>
      </c>
      <c r="H71" s="15">
        <f t="shared" si="1"/>
        <v>3874.4705900000044</v>
      </c>
    </row>
    <row r="72" spans="1:8" s="25" customFormat="1" ht="12.75">
      <c r="A72" s="16">
        <v>20</v>
      </c>
      <c r="B72" s="22" t="s">
        <v>70</v>
      </c>
      <c r="C72" s="14">
        <v>40814.41310000001</v>
      </c>
      <c r="D72" s="34">
        <v>39606.46835000001</v>
      </c>
      <c r="E72" s="33">
        <v>39000.30752000001</v>
      </c>
      <c r="F72" s="33">
        <v>37591.52792999998</v>
      </c>
      <c r="G72" s="14">
        <f aca="true" t="shared" si="2" ref="G72:G135">C72-E72</f>
        <v>1814.105580000003</v>
      </c>
      <c r="H72" s="15">
        <f aca="true" t="shared" si="3" ref="H72:H135">D72-F72</f>
        <v>2014.940420000028</v>
      </c>
    </row>
    <row r="73" spans="1:8" s="18" customFormat="1" ht="12.75">
      <c r="A73" s="16">
        <v>21</v>
      </c>
      <c r="B73" s="22" t="s">
        <v>71</v>
      </c>
      <c r="C73" s="14">
        <v>57563.91227999998</v>
      </c>
      <c r="D73" s="34">
        <v>53768.78311000001</v>
      </c>
      <c r="E73" s="33">
        <v>56636.790069999974</v>
      </c>
      <c r="F73" s="33">
        <v>51565.34407000002</v>
      </c>
      <c r="G73" s="14">
        <f t="shared" si="2"/>
        <v>927.1222100000086</v>
      </c>
      <c r="H73" s="15">
        <f t="shared" si="3"/>
        <v>2203.43903999999</v>
      </c>
    </row>
    <row r="74" spans="1:8" s="18" customFormat="1" ht="12.75">
      <c r="A74" s="16">
        <v>22</v>
      </c>
      <c r="B74" s="22" t="s">
        <v>72</v>
      </c>
      <c r="C74" s="14">
        <v>28732.14638</v>
      </c>
      <c r="D74" s="34">
        <v>28201.877470000003</v>
      </c>
      <c r="E74" s="33">
        <v>24387.167759999997</v>
      </c>
      <c r="F74" s="33">
        <v>23067.083359999986</v>
      </c>
      <c r="G74" s="14">
        <f t="shared" si="2"/>
        <v>4344.978620000002</v>
      </c>
      <c r="H74" s="15">
        <f t="shared" si="3"/>
        <v>5134.794110000017</v>
      </c>
    </row>
    <row r="75" spans="1:8" s="18" customFormat="1" ht="12.75">
      <c r="A75" s="16">
        <v>23</v>
      </c>
      <c r="B75" s="22" t="s">
        <v>73</v>
      </c>
      <c r="C75" s="14">
        <v>16761.494</v>
      </c>
      <c r="D75" s="34">
        <v>17133.040060000003</v>
      </c>
      <c r="E75" s="33">
        <v>17510.263</v>
      </c>
      <c r="F75" s="33">
        <v>16401.325360000003</v>
      </c>
      <c r="G75" s="14">
        <f t="shared" si="2"/>
        <v>-748.7690000000002</v>
      </c>
      <c r="H75" s="15">
        <f t="shared" si="3"/>
        <v>731.7147000000004</v>
      </c>
    </row>
    <row r="76" spans="1:8" s="18" customFormat="1" ht="12.75">
      <c r="A76" s="16">
        <v>24</v>
      </c>
      <c r="B76" s="22" t="s">
        <v>74</v>
      </c>
      <c r="C76" s="14">
        <v>159447.801</v>
      </c>
      <c r="D76" s="34">
        <v>162370.86615999998</v>
      </c>
      <c r="E76" s="33">
        <v>153631.204</v>
      </c>
      <c r="F76" s="33">
        <v>147593.55501999985</v>
      </c>
      <c r="G76" s="14">
        <f t="shared" si="2"/>
        <v>5816.597000000009</v>
      </c>
      <c r="H76" s="15">
        <f t="shared" si="3"/>
        <v>14777.311140000122</v>
      </c>
    </row>
    <row r="77" spans="1:8" s="18" customFormat="1" ht="12.75">
      <c r="A77" s="16">
        <v>25</v>
      </c>
      <c r="B77" s="22" t="s">
        <v>75</v>
      </c>
      <c r="C77" s="14">
        <v>57873.953160000005</v>
      </c>
      <c r="D77" s="34">
        <v>57136.93465999999</v>
      </c>
      <c r="E77" s="33">
        <v>54726.85891999999</v>
      </c>
      <c r="F77" s="33">
        <v>49393.48987999997</v>
      </c>
      <c r="G77" s="14">
        <f t="shared" si="2"/>
        <v>3147.094240000013</v>
      </c>
      <c r="H77" s="15">
        <f t="shared" si="3"/>
        <v>7743.44478000002</v>
      </c>
    </row>
    <row r="78" spans="1:8" s="18" customFormat="1" ht="12.75">
      <c r="A78" s="16">
        <v>26</v>
      </c>
      <c r="B78" s="22" t="s">
        <v>76</v>
      </c>
      <c r="C78" s="14">
        <v>36429.754</v>
      </c>
      <c r="D78" s="34">
        <v>36562.16812</v>
      </c>
      <c r="E78" s="33">
        <v>33898.924</v>
      </c>
      <c r="F78" s="33">
        <v>31874.42399000001</v>
      </c>
      <c r="G78" s="14">
        <f t="shared" si="2"/>
        <v>2530.8300000000017</v>
      </c>
      <c r="H78" s="15">
        <f t="shared" si="3"/>
        <v>4687.744129999992</v>
      </c>
    </row>
    <row r="79" spans="1:8" s="18" customFormat="1" ht="12.75">
      <c r="A79" s="16">
        <v>27</v>
      </c>
      <c r="B79" s="22" t="s">
        <v>77</v>
      </c>
      <c r="C79" s="14">
        <v>116990.435</v>
      </c>
      <c r="D79" s="34">
        <v>113866.81237999999</v>
      </c>
      <c r="E79" s="33">
        <v>115756.265</v>
      </c>
      <c r="F79" s="33">
        <v>107219.49996000002</v>
      </c>
      <c r="G79" s="14">
        <f t="shared" si="2"/>
        <v>1234.1699999999983</v>
      </c>
      <c r="H79" s="15">
        <f t="shared" si="3"/>
        <v>6647.312419999973</v>
      </c>
    </row>
    <row r="80" spans="1:8" s="18" customFormat="1" ht="12.75">
      <c r="A80" s="16">
        <v>28</v>
      </c>
      <c r="B80" s="22" t="s">
        <v>78</v>
      </c>
      <c r="C80" s="14">
        <v>25094.851000000002</v>
      </c>
      <c r="D80" s="34">
        <v>24800.783680000004</v>
      </c>
      <c r="E80" s="33">
        <v>25117.239</v>
      </c>
      <c r="F80" s="33">
        <v>23300.562479999993</v>
      </c>
      <c r="G80" s="14">
        <f t="shared" si="2"/>
        <v>-22.38799999999901</v>
      </c>
      <c r="H80" s="15">
        <f t="shared" si="3"/>
        <v>1500.2212000000109</v>
      </c>
    </row>
    <row r="81" spans="1:8" s="20" customFormat="1" ht="18.75" customHeight="1">
      <c r="A81" s="16">
        <v>29</v>
      </c>
      <c r="B81" s="22" t="s">
        <v>79</v>
      </c>
      <c r="C81" s="14">
        <v>129358.15714000001</v>
      </c>
      <c r="D81" s="34">
        <v>129678.81434000001</v>
      </c>
      <c r="E81" s="33">
        <v>124636.44136000001</v>
      </c>
      <c r="F81" s="33">
        <v>119751.91006999994</v>
      </c>
      <c r="G81" s="14">
        <f t="shared" si="2"/>
        <v>4721.715779999999</v>
      </c>
      <c r="H81" s="15">
        <f t="shared" si="3"/>
        <v>9926.904270000072</v>
      </c>
    </row>
    <row r="82" spans="1:8" s="20" customFormat="1" ht="12.75">
      <c r="A82" s="16">
        <v>30</v>
      </c>
      <c r="B82" s="22" t="s">
        <v>80</v>
      </c>
      <c r="C82" s="14">
        <v>100241.43046999998</v>
      </c>
      <c r="D82" s="34">
        <v>96177.34977000003</v>
      </c>
      <c r="E82" s="33">
        <v>97092.87445999999</v>
      </c>
      <c r="F82" s="33">
        <v>88147.39222000002</v>
      </c>
      <c r="G82" s="14">
        <f t="shared" si="2"/>
        <v>3148.5560099999857</v>
      </c>
      <c r="H82" s="15">
        <f t="shared" si="3"/>
        <v>8029.957550000006</v>
      </c>
    </row>
    <row r="83" spans="1:8" s="18" customFormat="1" ht="15" customHeight="1">
      <c r="A83" s="49" t="s">
        <v>81</v>
      </c>
      <c r="B83" s="50"/>
      <c r="C83" s="19">
        <v>2122854.18803</v>
      </c>
      <c r="D83" s="19">
        <v>2080725.3629500004</v>
      </c>
      <c r="E83" s="19">
        <v>2070561.4568899998</v>
      </c>
      <c r="F83" s="19">
        <v>1930301.3193400004</v>
      </c>
      <c r="G83" s="19">
        <f>SUM(G53:G82)</f>
        <v>52292.7311399998</v>
      </c>
      <c r="H83" s="19">
        <f>SUM(H53:H82)</f>
        <v>150424.04361000017</v>
      </c>
    </row>
    <row r="84" spans="1:8" s="18" customFormat="1" ht="12.75">
      <c r="A84" s="16"/>
      <c r="B84" s="13" t="s">
        <v>82</v>
      </c>
      <c r="C84" s="14"/>
      <c r="D84" s="34"/>
      <c r="E84" s="33"/>
      <c r="F84" s="33"/>
      <c r="G84" s="14"/>
      <c r="H84" s="15"/>
    </row>
    <row r="85" spans="1:8" s="18" customFormat="1" ht="12.75">
      <c r="A85" s="16">
        <v>31</v>
      </c>
      <c r="B85" s="22" t="s">
        <v>83</v>
      </c>
      <c r="C85" s="14">
        <v>27036.32356</v>
      </c>
      <c r="D85" s="34">
        <v>26411.05707</v>
      </c>
      <c r="E85" s="33">
        <v>26233.57374000001</v>
      </c>
      <c r="F85" s="33">
        <v>25065.009539999995</v>
      </c>
      <c r="G85" s="14">
        <f t="shared" si="2"/>
        <v>802.74981999999</v>
      </c>
      <c r="H85" s="15">
        <f t="shared" si="3"/>
        <v>1346.0475300000035</v>
      </c>
    </row>
    <row r="86" spans="1:8" s="18" customFormat="1" ht="12.75">
      <c r="A86" s="16">
        <v>32</v>
      </c>
      <c r="B86" s="22" t="s">
        <v>84</v>
      </c>
      <c r="C86" s="14">
        <v>27034.81402</v>
      </c>
      <c r="D86" s="34">
        <v>27447.780960000004</v>
      </c>
      <c r="E86" s="33">
        <v>26973.731570000007</v>
      </c>
      <c r="F86" s="33">
        <v>25407.950379999995</v>
      </c>
      <c r="G86" s="14">
        <f t="shared" si="2"/>
        <v>61.082449999994424</v>
      </c>
      <c r="H86" s="15">
        <f t="shared" si="3"/>
        <v>2039.830580000009</v>
      </c>
    </row>
    <row r="87" spans="1:8" s="18" customFormat="1" ht="12.75">
      <c r="A87" s="16">
        <v>33</v>
      </c>
      <c r="B87" s="22" t="s">
        <v>85</v>
      </c>
      <c r="C87" s="14">
        <v>23420.926250000004</v>
      </c>
      <c r="D87" s="34">
        <v>20735.900870000005</v>
      </c>
      <c r="E87" s="33">
        <v>23332.66505</v>
      </c>
      <c r="F87" s="33">
        <v>20676.95143</v>
      </c>
      <c r="G87" s="14">
        <f t="shared" si="2"/>
        <v>88.26120000000446</v>
      </c>
      <c r="H87" s="15">
        <f t="shared" si="3"/>
        <v>58.94944000000396</v>
      </c>
    </row>
    <row r="88" spans="1:8" s="18" customFormat="1" ht="12.75">
      <c r="A88" s="16">
        <v>34</v>
      </c>
      <c r="B88" s="22" t="s">
        <v>86</v>
      </c>
      <c r="C88" s="14">
        <v>10343.503969999998</v>
      </c>
      <c r="D88" s="34">
        <v>10724.90261</v>
      </c>
      <c r="E88" s="33">
        <v>9568.05536</v>
      </c>
      <c r="F88" s="33">
        <v>8713.018450000003</v>
      </c>
      <c r="G88" s="14">
        <f t="shared" si="2"/>
        <v>775.4486099999976</v>
      </c>
      <c r="H88" s="15">
        <f t="shared" si="3"/>
        <v>2011.884159999996</v>
      </c>
    </row>
    <row r="89" spans="1:8" s="18" customFormat="1" ht="12.75">
      <c r="A89" s="16">
        <v>35</v>
      </c>
      <c r="B89" s="22" t="s">
        <v>87</v>
      </c>
      <c r="C89" s="14">
        <v>33204.608140000004</v>
      </c>
      <c r="D89" s="34">
        <v>30460.120729999995</v>
      </c>
      <c r="E89" s="33">
        <v>30896.172609999998</v>
      </c>
      <c r="F89" s="33">
        <v>27916.025359999992</v>
      </c>
      <c r="G89" s="14">
        <f t="shared" si="2"/>
        <v>2308.435530000006</v>
      </c>
      <c r="H89" s="15">
        <f t="shared" si="3"/>
        <v>2544.0953700000027</v>
      </c>
    </row>
    <row r="90" spans="1:8" s="18" customFormat="1" ht="12.75">
      <c r="A90" s="16">
        <v>36</v>
      </c>
      <c r="B90" s="22" t="s">
        <v>88</v>
      </c>
      <c r="C90" s="14">
        <v>27518.12861</v>
      </c>
      <c r="D90" s="34">
        <v>27190.655620000005</v>
      </c>
      <c r="E90" s="33">
        <v>27706.61518</v>
      </c>
      <c r="F90" s="33">
        <v>25518.22463000001</v>
      </c>
      <c r="G90" s="14">
        <f t="shared" si="2"/>
        <v>-188.48657000000094</v>
      </c>
      <c r="H90" s="15">
        <f t="shared" si="3"/>
        <v>1672.4309899999935</v>
      </c>
    </row>
    <row r="91" spans="1:8" s="18" customFormat="1" ht="12.75">
      <c r="A91" s="16">
        <v>37</v>
      </c>
      <c r="B91" s="22" t="s">
        <v>89</v>
      </c>
      <c r="C91" s="14">
        <v>23088.669120000002</v>
      </c>
      <c r="D91" s="34">
        <v>22661.593150000004</v>
      </c>
      <c r="E91" s="33">
        <v>20523.128119999998</v>
      </c>
      <c r="F91" s="33">
        <v>19154.328609999997</v>
      </c>
      <c r="G91" s="14">
        <f t="shared" si="2"/>
        <v>2565.5410000000047</v>
      </c>
      <c r="H91" s="15">
        <f t="shared" si="3"/>
        <v>3507.2645400000074</v>
      </c>
    </row>
    <row r="92" spans="1:8" s="18" customFormat="1" ht="12.75">
      <c r="A92" s="16">
        <v>38</v>
      </c>
      <c r="B92" s="22" t="s">
        <v>90</v>
      </c>
      <c r="C92" s="14">
        <v>26332.222929999996</v>
      </c>
      <c r="D92" s="34">
        <v>26348.864940000003</v>
      </c>
      <c r="E92" s="33">
        <v>23368.962940000005</v>
      </c>
      <c r="F92" s="33">
        <v>22218.54852000001</v>
      </c>
      <c r="G92" s="14">
        <f t="shared" si="2"/>
        <v>2963.2599899999914</v>
      </c>
      <c r="H92" s="15">
        <f t="shared" si="3"/>
        <v>4130.316419999992</v>
      </c>
    </row>
    <row r="93" spans="1:8" s="18" customFormat="1" ht="12.75">
      <c r="A93" s="16">
        <v>39</v>
      </c>
      <c r="B93" s="22" t="s">
        <v>91</v>
      </c>
      <c r="C93" s="14">
        <v>23359.292400000002</v>
      </c>
      <c r="D93" s="34">
        <v>22913.80103</v>
      </c>
      <c r="E93" s="33">
        <v>21790.26693000001</v>
      </c>
      <c r="F93" s="33">
        <v>20173.50267</v>
      </c>
      <c r="G93" s="14">
        <f t="shared" si="2"/>
        <v>1569.0254699999932</v>
      </c>
      <c r="H93" s="15">
        <f t="shared" si="3"/>
        <v>2740.298359999997</v>
      </c>
    </row>
    <row r="94" spans="1:8" s="18" customFormat="1" ht="12.75">
      <c r="A94" s="16">
        <v>40</v>
      </c>
      <c r="B94" s="22" t="s">
        <v>92</v>
      </c>
      <c r="C94" s="14">
        <v>27006.07959</v>
      </c>
      <c r="D94" s="34">
        <v>20105.55829</v>
      </c>
      <c r="E94" s="33">
        <v>21779.30822</v>
      </c>
      <c r="F94" s="33">
        <v>19697.096480000004</v>
      </c>
      <c r="G94" s="14">
        <f t="shared" si="2"/>
        <v>5226.771370000002</v>
      </c>
      <c r="H94" s="15">
        <f t="shared" si="3"/>
        <v>408.46180999999706</v>
      </c>
    </row>
    <row r="95" spans="1:8" s="18" customFormat="1" ht="12.75">
      <c r="A95" s="16">
        <v>41</v>
      </c>
      <c r="B95" s="22" t="s">
        <v>93</v>
      </c>
      <c r="C95" s="14">
        <v>13201.70695</v>
      </c>
      <c r="D95" s="34">
        <v>12567.273729999999</v>
      </c>
      <c r="E95" s="33">
        <v>12407.90582</v>
      </c>
      <c r="F95" s="33">
        <v>11635.174640000003</v>
      </c>
      <c r="G95" s="14">
        <f t="shared" si="2"/>
        <v>793.8011299999998</v>
      </c>
      <c r="H95" s="15">
        <f t="shared" si="3"/>
        <v>932.0990899999961</v>
      </c>
    </row>
    <row r="96" spans="1:8" s="18" customFormat="1" ht="12.75">
      <c r="A96" s="16">
        <v>42</v>
      </c>
      <c r="B96" s="22" t="s">
        <v>94</v>
      </c>
      <c r="C96" s="14">
        <v>16505.638589999995</v>
      </c>
      <c r="D96" s="34">
        <v>16517.279000000002</v>
      </c>
      <c r="E96" s="33">
        <v>15131.93079</v>
      </c>
      <c r="F96" s="33">
        <v>14254.41005000001</v>
      </c>
      <c r="G96" s="14">
        <f t="shared" si="2"/>
        <v>1373.7077999999947</v>
      </c>
      <c r="H96" s="15">
        <f t="shared" si="3"/>
        <v>2262.8689499999928</v>
      </c>
    </row>
    <row r="97" spans="1:8" s="18" customFormat="1" ht="12.75">
      <c r="A97" s="16">
        <v>43</v>
      </c>
      <c r="B97" s="22" t="s">
        <v>95</v>
      </c>
      <c r="C97" s="14">
        <v>21140.342529999998</v>
      </c>
      <c r="D97" s="34">
        <v>20787.924979999996</v>
      </c>
      <c r="E97" s="33">
        <v>20574.29783</v>
      </c>
      <c r="F97" s="33">
        <v>19713.176789999998</v>
      </c>
      <c r="G97" s="14">
        <f t="shared" si="2"/>
        <v>566.0446999999986</v>
      </c>
      <c r="H97" s="15">
        <f t="shared" si="3"/>
        <v>1074.7481899999984</v>
      </c>
    </row>
    <row r="98" spans="1:8" s="18" customFormat="1" ht="12.75">
      <c r="A98" s="16">
        <v>44</v>
      </c>
      <c r="B98" s="22" t="s">
        <v>96</v>
      </c>
      <c r="C98" s="14">
        <v>39477.20776</v>
      </c>
      <c r="D98" s="34">
        <v>40023.62021999999</v>
      </c>
      <c r="E98" s="33">
        <v>38533.61576000001</v>
      </c>
      <c r="F98" s="33">
        <v>35535.37329</v>
      </c>
      <c r="G98" s="14">
        <f t="shared" si="2"/>
        <v>943.5919999999896</v>
      </c>
      <c r="H98" s="15">
        <f t="shared" si="3"/>
        <v>4488.246929999987</v>
      </c>
    </row>
    <row r="99" spans="1:8" s="18" customFormat="1" ht="12.75">
      <c r="A99" s="16">
        <v>45</v>
      </c>
      <c r="B99" s="22" t="s">
        <v>97</v>
      </c>
      <c r="C99" s="14">
        <v>16494.63293</v>
      </c>
      <c r="D99" s="34">
        <v>16090.207799999996</v>
      </c>
      <c r="E99" s="33">
        <v>14778.34093</v>
      </c>
      <c r="F99" s="33">
        <v>14040.405060000003</v>
      </c>
      <c r="G99" s="14">
        <f t="shared" si="2"/>
        <v>1716.2919999999995</v>
      </c>
      <c r="H99" s="15">
        <f t="shared" si="3"/>
        <v>2049.8027399999937</v>
      </c>
    </row>
    <row r="100" spans="1:8" s="18" customFormat="1" ht="12.75">
      <c r="A100" s="16">
        <v>46</v>
      </c>
      <c r="B100" s="22" t="s">
        <v>98</v>
      </c>
      <c r="C100" s="14">
        <v>27811.1599</v>
      </c>
      <c r="D100" s="34">
        <v>27124.383599999994</v>
      </c>
      <c r="E100" s="33">
        <v>25291.257999999994</v>
      </c>
      <c r="F100" s="33">
        <v>24494.63868000001</v>
      </c>
      <c r="G100" s="14">
        <f t="shared" si="2"/>
        <v>2519.9019000000044</v>
      </c>
      <c r="H100" s="15">
        <f t="shared" si="3"/>
        <v>2629.744919999983</v>
      </c>
    </row>
    <row r="101" spans="1:8" s="18" customFormat="1" ht="12.75">
      <c r="A101" s="16">
        <v>47</v>
      </c>
      <c r="B101" s="22" t="s">
        <v>99</v>
      </c>
      <c r="C101" s="14">
        <v>31751.23801</v>
      </c>
      <c r="D101" s="34">
        <v>31494.239550000002</v>
      </c>
      <c r="E101" s="33">
        <v>28134.839720000007</v>
      </c>
      <c r="F101" s="33">
        <v>26445.47132000001</v>
      </c>
      <c r="G101" s="14">
        <f t="shared" si="2"/>
        <v>3616.3982899999937</v>
      </c>
      <c r="H101" s="15">
        <f t="shared" si="3"/>
        <v>5048.768229999991</v>
      </c>
    </row>
    <row r="102" spans="1:8" s="18" customFormat="1" ht="12.75">
      <c r="A102" s="16">
        <v>48</v>
      </c>
      <c r="B102" s="22" t="s">
        <v>100</v>
      </c>
      <c r="C102" s="14">
        <v>29997.72967</v>
      </c>
      <c r="D102" s="34">
        <v>29797.56854</v>
      </c>
      <c r="E102" s="33">
        <v>29380.55556</v>
      </c>
      <c r="F102" s="33">
        <v>26289.423479999994</v>
      </c>
      <c r="G102" s="14">
        <f t="shared" si="2"/>
        <v>617.1741099999999</v>
      </c>
      <c r="H102" s="15">
        <f t="shared" si="3"/>
        <v>3508.145060000006</v>
      </c>
    </row>
    <row r="103" spans="1:8" s="18" customFormat="1" ht="12.75">
      <c r="A103" s="16">
        <v>49</v>
      </c>
      <c r="B103" s="22" t="s">
        <v>101</v>
      </c>
      <c r="C103" s="14">
        <v>51253.33041999999</v>
      </c>
      <c r="D103" s="34">
        <v>50038.078109999995</v>
      </c>
      <c r="E103" s="33">
        <v>47443.41268999999</v>
      </c>
      <c r="F103" s="33">
        <v>45245.32188000002</v>
      </c>
      <c r="G103" s="14">
        <f t="shared" si="2"/>
        <v>3809.917730000001</v>
      </c>
      <c r="H103" s="15">
        <f t="shared" si="3"/>
        <v>4792.756229999977</v>
      </c>
    </row>
    <row r="104" spans="1:8" s="18" customFormat="1" ht="12.75">
      <c r="A104" s="16">
        <v>50</v>
      </c>
      <c r="B104" s="22" t="s">
        <v>102</v>
      </c>
      <c r="C104" s="14">
        <v>25721.08461</v>
      </c>
      <c r="D104" s="34">
        <v>26116.11992</v>
      </c>
      <c r="E104" s="33">
        <v>25100.40145000001</v>
      </c>
      <c r="F104" s="33">
        <v>23485.506120000013</v>
      </c>
      <c r="G104" s="14">
        <f t="shared" si="2"/>
        <v>620.6831599999932</v>
      </c>
      <c r="H104" s="15">
        <f t="shared" si="3"/>
        <v>2630.6137999999883</v>
      </c>
    </row>
    <row r="105" spans="1:8" s="18" customFormat="1" ht="12.75">
      <c r="A105" s="16">
        <v>51</v>
      </c>
      <c r="B105" s="22" t="s">
        <v>103</v>
      </c>
      <c r="C105" s="14">
        <v>21543.1705</v>
      </c>
      <c r="D105" s="34">
        <v>21490.722760000004</v>
      </c>
      <c r="E105" s="33">
        <v>19918.37345</v>
      </c>
      <c r="F105" s="33">
        <v>18983.11828999999</v>
      </c>
      <c r="G105" s="14">
        <f t="shared" si="2"/>
        <v>1624.797050000001</v>
      </c>
      <c r="H105" s="15">
        <f t="shared" si="3"/>
        <v>2507.604470000013</v>
      </c>
    </row>
    <row r="106" spans="1:8" s="18" customFormat="1" ht="12.75">
      <c r="A106" s="16">
        <v>52</v>
      </c>
      <c r="B106" s="22" t="s">
        <v>104</v>
      </c>
      <c r="C106" s="14">
        <v>8296.322719999998</v>
      </c>
      <c r="D106" s="34">
        <v>8141.833210000001</v>
      </c>
      <c r="E106" s="33">
        <v>7949.058719999999</v>
      </c>
      <c r="F106" s="33">
        <v>7682.562750000001</v>
      </c>
      <c r="G106" s="14">
        <f t="shared" si="2"/>
        <v>347.2639999999992</v>
      </c>
      <c r="H106" s="15">
        <f t="shared" si="3"/>
        <v>459.27045999999973</v>
      </c>
    </row>
    <row r="107" spans="1:8" s="18" customFormat="1" ht="12.75">
      <c r="A107" s="16">
        <v>53</v>
      </c>
      <c r="B107" s="22" t="s">
        <v>105</v>
      </c>
      <c r="C107" s="14">
        <v>34178.294850000006</v>
      </c>
      <c r="D107" s="34">
        <v>34093.694599999995</v>
      </c>
      <c r="E107" s="33">
        <v>31296.64185</v>
      </c>
      <c r="F107" s="33">
        <v>29689.90836999999</v>
      </c>
      <c r="G107" s="14">
        <f t="shared" si="2"/>
        <v>2881.6530000000057</v>
      </c>
      <c r="H107" s="15">
        <f t="shared" si="3"/>
        <v>4403.786230000005</v>
      </c>
    </row>
    <row r="108" spans="1:8" s="18" customFormat="1" ht="12.75">
      <c r="A108" s="16">
        <v>54</v>
      </c>
      <c r="B108" s="22" t="s">
        <v>106</v>
      </c>
      <c r="C108" s="14">
        <v>15830.075289999999</v>
      </c>
      <c r="D108" s="34">
        <v>15003.421429999999</v>
      </c>
      <c r="E108" s="33">
        <v>15885.259069999998</v>
      </c>
      <c r="F108" s="33">
        <v>14401.222560000002</v>
      </c>
      <c r="G108" s="14">
        <f t="shared" si="2"/>
        <v>-55.18377999999939</v>
      </c>
      <c r="H108" s="15">
        <f t="shared" si="3"/>
        <v>602.1988699999965</v>
      </c>
    </row>
    <row r="109" spans="1:8" s="18" customFormat="1" ht="12.75">
      <c r="A109" s="16">
        <v>55</v>
      </c>
      <c r="B109" s="22" t="s">
        <v>107</v>
      </c>
      <c r="C109" s="14">
        <v>56871.569019999995</v>
      </c>
      <c r="D109" s="34">
        <v>55203.59999000001</v>
      </c>
      <c r="E109" s="33">
        <v>54013.337979999946</v>
      </c>
      <c r="F109" s="33">
        <v>51652.91985000006</v>
      </c>
      <c r="G109" s="14">
        <f t="shared" si="2"/>
        <v>2858.2310400000497</v>
      </c>
      <c r="H109" s="15">
        <f t="shared" si="3"/>
        <v>3550.680139999953</v>
      </c>
    </row>
    <row r="110" spans="1:8" s="18" customFormat="1" ht="12.75">
      <c r="A110" s="16">
        <v>56</v>
      </c>
      <c r="B110" s="22" t="s">
        <v>108</v>
      </c>
      <c r="C110" s="14">
        <v>20128.271629999996</v>
      </c>
      <c r="D110" s="34">
        <v>19550.99622</v>
      </c>
      <c r="E110" s="33">
        <v>19140.504399999998</v>
      </c>
      <c r="F110" s="33">
        <v>16982.758559999995</v>
      </c>
      <c r="G110" s="14">
        <f t="shared" si="2"/>
        <v>987.7672299999977</v>
      </c>
      <c r="H110" s="15">
        <f t="shared" si="3"/>
        <v>2568.237660000006</v>
      </c>
    </row>
    <row r="111" spans="1:8" s="18" customFormat="1" ht="12.75">
      <c r="A111" s="16">
        <v>57</v>
      </c>
      <c r="B111" s="22" t="s">
        <v>109</v>
      </c>
      <c r="C111" s="14">
        <v>10567.52856</v>
      </c>
      <c r="D111" s="34">
        <v>10310.83102</v>
      </c>
      <c r="E111" s="33">
        <v>9971.094560000001</v>
      </c>
      <c r="F111" s="33">
        <v>9250.695889999999</v>
      </c>
      <c r="G111" s="14">
        <f t="shared" si="2"/>
        <v>596.4339999999993</v>
      </c>
      <c r="H111" s="15">
        <f t="shared" si="3"/>
        <v>1060.1351300000006</v>
      </c>
    </row>
    <row r="112" spans="1:8" s="18" customFormat="1" ht="12.75">
      <c r="A112" s="16">
        <v>58</v>
      </c>
      <c r="B112" s="22" t="s">
        <v>110</v>
      </c>
      <c r="C112" s="14">
        <v>37254.16731</v>
      </c>
      <c r="D112" s="34">
        <v>35337.23391</v>
      </c>
      <c r="E112" s="33">
        <v>36781.925630000005</v>
      </c>
      <c r="F112" s="33">
        <v>34680.91069999997</v>
      </c>
      <c r="G112" s="14">
        <f t="shared" si="2"/>
        <v>472.2416799999919</v>
      </c>
      <c r="H112" s="15">
        <f t="shared" si="3"/>
        <v>656.3232100000314</v>
      </c>
    </row>
    <row r="113" spans="1:8" s="18" customFormat="1" ht="12.75">
      <c r="A113" s="16">
        <v>59</v>
      </c>
      <c r="B113" s="22" t="s">
        <v>111</v>
      </c>
      <c r="C113" s="14">
        <v>16010.990920000004</v>
      </c>
      <c r="D113" s="34">
        <v>15136.167220000003</v>
      </c>
      <c r="E113" s="33">
        <v>14691.788799999993</v>
      </c>
      <c r="F113" s="33">
        <v>12839.192290000003</v>
      </c>
      <c r="G113" s="14">
        <f t="shared" si="2"/>
        <v>1319.2021200000108</v>
      </c>
      <c r="H113" s="15">
        <f t="shared" si="3"/>
        <v>2296.9749300000003</v>
      </c>
    </row>
    <row r="114" spans="1:8" s="18" customFormat="1" ht="12.75">
      <c r="A114" s="16">
        <v>60</v>
      </c>
      <c r="B114" s="22" t="s">
        <v>112</v>
      </c>
      <c r="C114" s="14">
        <v>37274.51573</v>
      </c>
      <c r="D114" s="34">
        <v>37300.92769</v>
      </c>
      <c r="E114" s="33">
        <v>35493.73183999999</v>
      </c>
      <c r="F114" s="33">
        <v>34438.85598000002</v>
      </c>
      <c r="G114" s="14">
        <f t="shared" si="2"/>
        <v>1780.783890000006</v>
      </c>
      <c r="H114" s="15">
        <f t="shared" si="3"/>
        <v>2862.0717099999747</v>
      </c>
    </row>
    <row r="115" spans="1:8" s="18" customFormat="1" ht="12.75">
      <c r="A115" s="16">
        <v>61</v>
      </c>
      <c r="B115" s="22" t="s">
        <v>113</v>
      </c>
      <c r="C115" s="14">
        <v>12879.560329999998</v>
      </c>
      <c r="D115" s="34">
        <v>12678.003260000001</v>
      </c>
      <c r="E115" s="33">
        <v>12958.374310000007</v>
      </c>
      <c r="F115" s="33">
        <v>11958.887930000004</v>
      </c>
      <c r="G115" s="14">
        <f t="shared" si="2"/>
        <v>-78.81398000000809</v>
      </c>
      <c r="H115" s="15">
        <f t="shared" si="3"/>
        <v>719.1153299999969</v>
      </c>
    </row>
    <row r="116" spans="1:8" s="18" customFormat="1" ht="12.75">
      <c r="A116" s="16">
        <v>62</v>
      </c>
      <c r="B116" s="22" t="s">
        <v>114</v>
      </c>
      <c r="C116" s="14">
        <v>19161.24997</v>
      </c>
      <c r="D116" s="34">
        <v>18979.56572</v>
      </c>
      <c r="E116" s="33">
        <v>18112.77997</v>
      </c>
      <c r="F116" s="33">
        <v>17055.401160000005</v>
      </c>
      <c r="G116" s="14">
        <f t="shared" si="2"/>
        <v>1048.4700000000012</v>
      </c>
      <c r="H116" s="15">
        <f t="shared" si="3"/>
        <v>1924.1645599999938</v>
      </c>
    </row>
    <row r="117" spans="1:8" s="18" customFormat="1" ht="12.75">
      <c r="A117" s="16">
        <v>63</v>
      </c>
      <c r="B117" s="22" t="s">
        <v>115</v>
      </c>
      <c r="C117" s="14">
        <v>25593.894650000002</v>
      </c>
      <c r="D117" s="34">
        <v>25289.15905999999</v>
      </c>
      <c r="E117" s="33">
        <v>23949.568639999994</v>
      </c>
      <c r="F117" s="33">
        <v>22861.371149999984</v>
      </c>
      <c r="G117" s="14">
        <f t="shared" si="2"/>
        <v>1644.326010000008</v>
      </c>
      <c r="H117" s="15">
        <f t="shared" si="3"/>
        <v>2427.7879100000064</v>
      </c>
    </row>
    <row r="118" spans="1:8" s="18" customFormat="1" ht="12.75">
      <c r="A118" s="16">
        <v>64</v>
      </c>
      <c r="B118" s="22" t="s">
        <v>116</v>
      </c>
      <c r="C118" s="14">
        <v>13543.503489999997</v>
      </c>
      <c r="D118" s="34">
        <v>13318.136320000001</v>
      </c>
      <c r="E118" s="33">
        <v>11831.77325</v>
      </c>
      <c r="F118" s="33">
        <v>11133.442319999991</v>
      </c>
      <c r="G118" s="14">
        <f t="shared" si="2"/>
        <v>1711.7302399999971</v>
      </c>
      <c r="H118" s="15">
        <f t="shared" si="3"/>
        <v>2184.6940000000104</v>
      </c>
    </row>
    <row r="119" spans="1:8" s="18" customFormat="1" ht="12.75">
      <c r="A119" s="16">
        <v>65</v>
      </c>
      <c r="B119" s="22" t="s">
        <v>117</v>
      </c>
      <c r="C119" s="14">
        <v>9448.35486</v>
      </c>
      <c r="D119" s="34">
        <v>9181.661059999999</v>
      </c>
      <c r="E119" s="33">
        <v>8912.438480000003</v>
      </c>
      <c r="F119" s="33">
        <v>8237.812730000001</v>
      </c>
      <c r="G119" s="14">
        <f t="shared" si="2"/>
        <v>535.9163799999969</v>
      </c>
      <c r="H119" s="15">
        <f t="shared" si="3"/>
        <v>943.8483299999971</v>
      </c>
    </row>
    <row r="120" spans="1:8" s="18" customFormat="1" ht="12.75">
      <c r="A120" s="16">
        <v>66</v>
      </c>
      <c r="B120" s="22" t="s">
        <v>118</v>
      </c>
      <c r="C120" s="14">
        <v>29119.3393</v>
      </c>
      <c r="D120" s="34">
        <v>29132.787829999994</v>
      </c>
      <c r="E120" s="33">
        <v>27643.447659999998</v>
      </c>
      <c r="F120" s="33">
        <v>25366.52418</v>
      </c>
      <c r="G120" s="14">
        <f t="shared" si="2"/>
        <v>1475.8916400000016</v>
      </c>
      <c r="H120" s="15">
        <f t="shared" si="3"/>
        <v>3766.2636499999935</v>
      </c>
    </row>
    <row r="121" spans="1:8" s="18" customFormat="1" ht="12.75">
      <c r="A121" s="16">
        <v>67</v>
      </c>
      <c r="B121" s="22" t="s">
        <v>119</v>
      </c>
      <c r="C121" s="14">
        <v>33678.07961</v>
      </c>
      <c r="D121" s="34">
        <v>34062.11679999999</v>
      </c>
      <c r="E121" s="33">
        <v>31769.63261</v>
      </c>
      <c r="F121" s="33">
        <v>30895.815210000008</v>
      </c>
      <c r="G121" s="14">
        <f t="shared" si="2"/>
        <v>1908.4470000000001</v>
      </c>
      <c r="H121" s="15">
        <f t="shared" si="3"/>
        <v>3166.301589999981</v>
      </c>
    </row>
    <row r="122" spans="1:8" s="18" customFormat="1" ht="12.75">
      <c r="A122" s="16">
        <v>68</v>
      </c>
      <c r="B122" s="22" t="s">
        <v>120</v>
      </c>
      <c r="C122" s="14">
        <v>15884.03563</v>
      </c>
      <c r="D122" s="34">
        <v>15766.142379999998</v>
      </c>
      <c r="E122" s="33">
        <v>15391.7306</v>
      </c>
      <c r="F122" s="33">
        <v>14073.735420000014</v>
      </c>
      <c r="G122" s="14">
        <f t="shared" si="2"/>
        <v>492.30502999999953</v>
      </c>
      <c r="H122" s="15">
        <f t="shared" si="3"/>
        <v>1692.4069599999839</v>
      </c>
    </row>
    <row r="123" spans="1:8" s="18" customFormat="1" ht="12.75">
      <c r="A123" s="16">
        <v>69</v>
      </c>
      <c r="B123" s="22" t="s">
        <v>121</v>
      </c>
      <c r="C123" s="14">
        <v>14701.798040000001</v>
      </c>
      <c r="D123" s="34">
        <v>14337.383049999999</v>
      </c>
      <c r="E123" s="33">
        <v>13603.44035</v>
      </c>
      <c r="F123" s="33">
        <v>13176.740239999997</v>
      </c>
      <c r="G123" s="14">
        <f t="shared" si="2"/>
        <v>1098.3576900000007</v>
      </c>
      <c r="H123" s="15">
        <f t="shared" si="3"/>
        <v>1160.6428100000012</v>
      </c>
    </row>
    <row r="124" spans="1:8" s="18" customFormat="1" ht="12.75">
      <c r="A124" s="16">
        <v>70</v>
      </c>
      <c r="B124" s="22" t="s">
        <v>122</v>
      </c>
      <c r="C124" s="14">
        <v>13811.71087</v>
      </c>
      <c r="D124" s="34">
        <v>13612.667029999999</v>
      </c>
      <c r="E124" s="33">
        <v>13230.591550000001</v>
      </c>
      <c r="F124" s="33">
        <v>12638.545980000003</v>
      </c>
      <c r="G124" s="14">
        <f t="shared" si="2"/>
        <v>581.1193199999998</v>
      </c>
      <c r="H124" s="15">
        <f t="shared" si="3"/>
        <v>974.1210499999961</v>
      </c>
    </row>
    <row r="125" spans="1:8" s="18" customFormat="1" ht="12.75">
      <c r="A125" s="16">
        <v>71</v>
      </c>
      <c r="B125" s="22" t="s">
        <v>123</v>
      </c>
      <c r="C125" s="14">
        <v>29097.600259999996</v>
      </c>
      <c r="D125" s="34">
        <v>29257.23793999999</v>
      </c>
      <c r="E125" s="33">
        <v>28011.47426</v>
      </c>
      <c r="F125" s="33">
        <v>25180.584029999998</v>
      </c>
      <c r="G125" s="14">
        <f t="shared" si="2"/>
        <v>1086.1259999999966</v>
      </c>
      <c r="H125" s="15">
        <f t="shared" si="3"/>
        <v>4076.6539099999936</v>
      </c>
    </row>
    <row r="126" spans="1:8" s="18" customFormat="1" ht="12.75">
      <c r="A126" s="16">
        <v>72</v>
      </c>
      <c r="B126" s="22" t="s">
        <v>124</v>
      </c>
      <c r="C126" s="14">
        <v>16334.571719999996</v>
      </c>
      <c r="D126" s="34">
        <v>16133.451389999998</v>
      </c>
      <c r="E126" s="33">
        <v>14336.754369999997</v>
      </c>
      <c r="F126" s="33">
        <v>13894.38681</v>
      </c>
      <c r="G126" s="14">
        <f t="shared" si="2"/>
        <v>1997.8173499999994</v>
      </c>
      <c r="H126" s="15">
        <f t="shared" si="3"/>
        <v>2239.0645799999984</v>
      </c>
    </row>
    <row r="127" spans="1:8" s="18" customFormat="1" ht="12.75">
      <c r="A127" s="16">
        <v>73</v>
      </c>
      <c r="B127" s="22" t="s">
        <v>125</v>
      </c>
      <c r="C127" s="14">
        <v>17076.075020000004</v>
      </c>
      <c r="D127" s="34">
        <v>16851.925590000003</v>
      </c>
      <c r="E127" s="33">
        <v>16834.154309999998</v>
      </c>
      <c r="F127" s="33">
        <v>15974.93533000001</v>
      </c>
      <c r="G127" s="14">
        <f t="shared" si="2"/>
        <v>241.92071000000578</v>
      </c>
      <c r="H127" s="15">
        <f t="shared" si="3"/>
        <v>876.9902599999932</v>
      </c>
    </row>
    <row r="128" spans="1:8" s="18" customFormat="1" ht="12.75">
      <c r="A128" s="16">
        <v>74</v>
      </c>
      <c r="B128" s="22" t="s">
        <v>126</v>
      </c>
      <c r="C128" s="14">
        <v>28486.3894</v>
      </c>
      <c r="D128" s="34">
        <v>27385.85068</v>
      </c>
      <c r="E128" s="33">
        <v>26278.88830000001</v>
      </c>
      <c r="F128" s="33">
        <v>25663.877010000004</v>
      </c>
      <c r="G128" s="14">
        <f t="shared" si="2"/>
        <v>2207.5010999999904</v>
      </c>
      <c r="H128" s="15">
        <f t="shared" si="3"/>
        <v>1721.9736699999958</v>
      </c>
    </row>
    <row r="129" spans="1:8" s="18" customFormat="1" ht="12.75">
      <c r="A129" s="16">
        <v>75</v>
      </c>
      <c r="B129" s="22" t="s">
        <v>127</v>
      </c>
      <c r="C129" s="14">
        <v>19359.465600000003</v>
      </c>
      <c r="D129" s="34">
        <v>19358.379709999997</v>
      </c>
      <c r="E129" s="33">
        <v>19059.832230000004</v>
      </c>
      <c r="F129" s="33">
        <v>17964.803510000005</v>
      </c>
      <c r="G129" s="14">
        <f t="shared" si="2"/>
        <v>299.63336999999956</v>
      </c>
      <c r="H129" s="15">
        <f t="shared" si="3"/>
        <v>1393.5761999999922</v>
      </c>
    </row>
    <row r="130" spans="1:8" s="18" customFormat="1" ht="12.75">
      <c r="A130" s="16">
        <v>76</v>
      </c>
      <c r="B130" s="22" t="s">
        <v>128</v>
      </c>
      <c r="C130" s="14">
        <v>24101.818670000004</v>
      </c>
      <c r="D130" s="34">
        <v>23352.027829999995</v>
      </c>
      <c r="E130" s="33">
        <v>23010.260139999984</v>
      </c>
      <c r="F130" s="33">
        <v>21798.829049999997</v>
      </c>
      <c r="G130" s="14">
        <f t="shared" si="2"/>
        <v>1091.5585300000203</v>
      </c>
      <c r="H130" s="15">
        <f t="shared" si="3"/>
        <v>1553.1987799999988</v>
      </c>
    </row>
    <row r="131" spans="1:8" s="18" customFormat="1" ht="12.75">
      <c r="A131" s="16">
        <v>77</v>
      </c>
      <c r="B131" s="22" t="s">
        <v>129</v>
      </c>
      <c r="C131" s="14">
        <v>12962.13212</v>
      </c>
      <c r="D131" s="34">
        <v>12901.40583</v>
      </c>
      <c r="E131" s="33">
        <v>12577.760119999999</v>
      </c>
      <c r="F131" s="33">
        <v>11859.129709999996</v>
      </c>
      <c r="G131" s="14">
        <f t="shared" si="2"/>
        <v>384.3720000000012</v>
      </c>
      <c r="H131" s="15">
        <f t="shared" si="3"/>
        <v>1042.276120000004</v>
      </c>
    </row>
    <row r="132" spans="1:8" s="18" customFormat="1" ht="12.75">
      <c r="A132" s="16">
        <v>78</v>
      </c>
      <c r="B132" s="22" t="s">
        <v>130</v>
      </c>
      <c r="C132" s="14">
        <v>36384.48524</v>
      </c>
      <c r="D132" s="34">
        <v>35775.74424</v>
      </c>
      <c r="E132" s="33">
        <v>32220.53748999999</v>
      </c>
      <c r="F132" s="33">
        <v>30028.704560000006</v>
      </c>
      <c r="G132" s="14">
        <f t="shared" si="2"/>
        <v>4163.94775000001</v>
      </c>
      <c r="H132" s="15">
        <f t="shared" si="3"/>
        <v>5747.039679999994</v>
      </c>
    </row>
    <row r="133" spans="1:8" s="18" customFormat="1" ht="12.75">
      <c r="A133" s="16">
        <v>79</v>
      </c>
      <c r="B133" s="22" t="s">
        <v>131</v>
      </c>
      <c r="C133" s="14">
        <v>19287.71828</v>
      </c>
      <c r="D133" s="34">
        <v>20303.37059</v>
      </c>
      <c r="E133" s="33">
        <v>17911.14228</v>
      </c>
      <c r="F133" s="33">
        <v>17020.861699999998</v>
      </c>
      <c r="G133" s="14">
        <f t="shared" si="2"/>
        <v>1376.576000000001</v>
      </c>
      <c r="H133" s="15">
        <f t="shared" si="3"/>
        <v>3282.508890000001</v>
      </c>
    </row>
    <row r="134" spans="1:8" s="18" customFormat="1" ht="12.75">
      <c r="A134" s="16">
        <v>80</v>
      </c>
      <c r="B134" s="22" t="s">
        <v>132</v>
      </c>
      <c r="C134" s="14">
        <v>45174.0712</v>
      </c>
      <c r="D134" s="34">
        <v>44976.69542999998</v>
      </c>
      <c r="E134" s="33">
        <v>43874.459019999995</v>
      </c>
      <c r="F134" s="33">
        <v>42003.41501</v>
      </c>
      <c r="G134" s="14">
        <f t="shared" si="2"/>
        <v>1299.6121800000037</v>
      </c>
      <c r="H134" s="15">
        <f t="shared" si="3"/>
        <v>2973.280419999981</v>
      </c>
    </row>
    <row r="135" spans="1:8" s="18" customFormat="1" ht="12.75">
      <c r="A135" s="16">
        <v>81</v>
      </c>
      <c r="B135" s="22" t="s">
        <v>133</v>
      </c>
      <c r="C135" s="14">
        <v>18699.40921</v>
      </c>
      <c r="D135" s="34">
        <v>18525.848459999997</v>
      </c>
      <c r="E135" s="33">
        <v>16922.908190000002</v>
      </c>
      <c r="F135" s="33">
        <v>15094.29077</v>
      </c>
      <c r="G135" s="14">
        <f t="shared" si="2"/>
        <v>1776.5010199999997</v>
      </c>
      <c r="H135" s="15">
        <f t="shared" si="3"/>
        <v>3431.557689999998</v>
      </c>
    </row>
    <row r="136" spans="1:8" s="18" customFormat="1" ht="12.75">
      <c r="A136" s="16">
        <v>82</v>
      </c>
      <c r="B136" s="22" t="s">
        <v>134</v>
      </c>
      <c r="C136" s="14">
        <v>17904.420939999996</v>
      </c>
      <c r="D136" s="34">
        <v>17848.67136</v>
      </c>
      <c r="E136" s="33">
        <v>17659.495369999997</v>
      </c>
      <c r="F136" s="33">
        <v>16923.02996</v>
      </c>
      <c r="G136" s="14">
        <f aca="true" t="shared" si="4" ref="G136:G199">C136-E136</f>
        <v>244.92556999999942</v>
      </c>
      <c r="H136" s="15">
        <f aca="true" t="shared" si="5" ref="H136:H199">D136-F136</f>
        <v>925.6414000000004</v>
      </c>
    </row>
    <row r="137" spans="1:8" s="18" customFormat="1" ht="12.75">
      <c r="A137" s="16">
        <v>83</v>
      </c>
      <c r="B137" s="22" t="s">
        <v>135</v>
      </c>
      <c r="C137" s="14">
        <v>30179.95761</v>
      </c>
      <c r="D137" s="34">
        <v>29395.23708</v>
      </c>
      <c r="E137" s="33">
        <v>28492.069489999998</v>
      </c>
      <c r="F137" s="33">
        <v>27410.94241</v>
      </c>
      <c r="G137" s="14">
        <f t="shared" si="4"/>
        <v>1687.8881200000033</v>
      </c>
      <c r="H137" s="15">
        <f t="shared" si="5"/>
        <v>1984.2946699999993</v>
      </c>
    </row>
    <row r="138" spans="1:8" s="18" customFormat="1" ht="12.75">
      <c r="A138" s="16">
        <v>84</v>
      </c>
      <c r="B138" s="22" t="s">
        <v>136</v>
      </c>
      <c r="C138" s="14">
        <v>26555.92207</v>
      </c>
      <c r="D138" s="34">
        <v>26460.066460000005</v>
      </c>
      <c r="E138" s="33">
        <v>21237.5939</v>
      </c>
      <c r="F138" s="33">
        <v>20362.918409999995</v>
      </c>
      <c r="G138" s="14">
        <f t="shared" si="4"/>
        <v>5318.328170000001</v>
      </c>
      <c r="H138" s="15">
        <f t="shared" si="5"/>
        <v>6097.148050000011</v>
      </c>
    </row>
    <row r="139" spans="1:8" s="18" customFormat="1" ht="12.75">
      <c r="A139" s="16">
        <v>85</v>
      </c>
      <c r="B139" s="22" t="s">
        <v>137</v>
      </c>
      <c r="C139" s="14">
        <v>24268.161340000002</v>
      </c>
      <c r="D139" s="34">
        <v>28059.2433</v>
      </c>
      <c r="E139" s="33">
        <v>23687.19239</v>
      </c>
      <c r="F139" s="33">
        <v>21353.182860000008</v>
      </c>
      <c r="G139" s="14">
        <f t="shared" si="4"/>
        <v>580.9689500000022</v>
      </c>
      <c r="H139" s="15">
        <f t="shared" si="5"/>
        <v>6706.06043999999</v>
      </c>
    </row>
    <row r="140" spans="1:8" s="18" customFormat="1" ht="12.75">
      <c r="A140" s="16">
        <v>86</v>
      </c>
      <c r="B140" s="22" t="s">
        <v>138</v>
      </c>
      <c r="C140" s="14">
        <v>37378.99654</v>
      </c>
      <c r="D140" s="34">
        <v>36969.62034999999</v>
      </c>
      <c r="E140" s="33">
        <v>34465.886340000005</v>
      </c>
      <c r="F140" s="33">
        <v>33328.092659999995</v>
      </c>
      <c r="G140" s="14">
        <f t="shared" si="4"/>
        <v>2913.1101999999955</v>
      </c>
      <c r="H140" s="15">
        <f t="shared" si="5"/>
        <v>3641.5276899999953</v>
      </c>
    </row>
    <row r="141" spans="1:8" s="18" customFormat="1" ht="12.75">
      <c r="A141" s="16">
        <v>87</v>
      </c>
      <c r="B141" s="22" t="s">
        <v>139</v>
      </c>
      <c r="C141" s="14">
        <v>17692.440920000005</v>
      </c>
      <c r="D141" s="34">
        <v>17809.73157</v>
      </c>
      <c r="E141" s="33">
        <v>17235.789530000002</v>
      </c>
      <c r="F141" s="33">
        <v>15581.093470000007</v>
      </c>
      <c r="G141" s="14">
        <f t="shared" si="4"/>
        <v>456.6513900000027</v>
      </c>
      <c r="H141" s="15">
        <f t="shared" si="5"/>
        <v>2228.638099999993</v>
      </c>
    </row>
    <row r="142" spans="1:8" s="18" customFormat="1" ht="12.75">
      <c r="A142" s="16">
        <v>88</v>
      </c>
      <c r="B142" s="22" t="s">
        <v>140</v>
      </c>
      <c r="C142" s="14">
        <v>18891.398110000002</v>
      </c>
      <c r="D142" s="34">
        <v>17896.35724</v>
      </c>
      <c r="E142" s="33">
        <v>17870.675109999996</v>
      </c>
      <c r="F142" s="33">
        <v>16829.27182</v>
      </c>
      <c r="G142" s="14">
        <f t="shared" si="4"/>
        <v>1020.7230000000054</v>
      </c>
      <c r="H142" s="15">
        <f t="shared" si="5"/>
        <v>1067.0854199999994</v>
      </c>
    </row>
    <row r="143" spans="1:8" s="18" customFormat="1" ht="12.75">
      <c r="A143" s="16">
        <v>89</v>
      </c>
      <c r="B143" s="22" t="s">
        <v>141</v>
      </c>
      <c r="C143" s="14">
        <v>22961.654140000002</v>
      </c>
      <c r="D143" s="34">
        <v>22113.55163</v>
      </c>
      <c r="E143" s="33">
        <v>20486.161839999993</v>
      </c>
      <c r="F143" s="33">
        <v>18855.309049999985</v>
      </c>
      <c r="G143" s="14">
        <f t="shared" si="4"/>
        <v>2475.492300000009</v>
      </c>
      <c r="H143" s="15">
        <f t="shared" si="5"/>
        <v>3258.2425800000165</v>
      </c>
    </row>
    <row r="144" spans="1:8" s="18" customFormat="1" ht="12.75">
      <c r="A144" s="16">
        <v>90</v>
      </c>
      <c r="B144" s="22" t="s">
        <v>142</v>
      </c>
      <c r="C144" s="14">
        <v>16817.14034</v>
      </c>
      <c r="D144" s="34">
        <v>16470.7482</v>
      </c>
      <c r="E144" s="33">
        <v>16381.628809999995</v>
      </c>
      <c r="F144" s="33">
        <v>15499.499749999995</v>
      </c>
      <c r="G144" s="14">
        <f t="shared" si="4"/>
        <v>435.51153000000704</v>
      </c>
      <c r="H144" s="15">
        <f t="shared" si="5"/>
        <v>971.2484500000064</v>
      </c>
    </row>
    <row r="145" spans="1:8" s="18" customFormat="1" ht="12.75">
      <c r="A145" s="16">
        <v>91</v>
      </c>
      <c r="B145" s="22" t="s">
        <v>143</v>
      </c>
      <c r="C145" s="14">
        <v>22216.795899999997</v>
      </c>
      <c r="D145" s="34">
        <v>22347.09314</v>
      </c>
      <c r="E145" s="33">
        <v>22128.313110000006</v>
      </c>
      <c r="F145" s="33">
        <v>21447.698279999997</v>
      </c>
      <c r="G145" s="14">
        <f t="shared" si="4"/>
        <v>88.48278999999093</v>
      </c>
      <c r="H145" s="15">
        <f t="shared" si="5"/>
        <v>899.394860000004</v>
      </c>
    </row>
    <row r="146" spans="1:8" s="18" customFormat="1" ht="12.75">
      <c r="A146" s="16">
        <v>92</v>
      </c>
      <c r="B146" s="22" t="s">
        <v>144</v>
      </c>
      <c r="C146" s="14">
        <v>18291.379569999997</v>
      </c>
      <c r="D146" s="34">
        <v>19417.45495</v>
      </c>
      <c r="E146" s="33">
        <v>16398.56626</v>
      </c>
      <c r="F146" s="33">
        <v>15278.06189</v>
      </c>
      <c r="G146" s="14">
        <f t="shared" si="4"/>
        <v>1892.8133099999977</v>
      </c>
      <c r="H146" s="15">
        <f t="shared" si="5"/>
        <v>4139.3930599999985</v>
      </c>
    </row>
    <row r="147" spans="1:8" s="18" customFormat="1" ht="12.75">
      <c r="A147" s="16">
        <v>93</v>
      </c>
      <c r="B147" s="22" t="s">
        <v>145</v>
      </c>
      <c r="C147" s="14">
        <v>14607.332579999998</v>
      </c>
      <c r="D147" s="34">
        <v>14301.956549999997</v>
      </c>
      <c r="E147" s="33">
        <v>13226.488669999999</v>
      </c>
      <c r="F147" s="33">
        <v>12823.496679999997</v>
      </c>
      <c r="G147" s="14">
        <f t="shared" si="4"/>
        <v>1380.8439099999996</v>
      </c>
      <c r="H147" s="15">
        <f t="shared" si="5"/>
        <v>1478.4598700000006</v>
      </c>
    </row>
    <row r="148" spans="1:8" s="18" customFormat="1" ht="12.75">
      <c r="A148" s="16">
        <v>94</v>
      </c>
      <c r="B148" s="22" t="s">
        <v>146</v>
      </c>
      <c r="C148" s="14">
        <v>67913.45519</v>
      </c>
      <c r="D148" s="34">
        <v>64169.10058999999</v>
      </c>
      <c r="E148" s="33">
        <v>62172.135189999986</v>
      </c>
      <c r="F148" s="33">
        <v>57290.81571000001</v>
      </c>
      <c r="G148" s="14">
        <f t="shared" si="4"/>
        <v>5741.320000000007</v>
      </c>
      <c r="H148" s="15">
        <f t="shared" si="5"/>
        <v>6878.284879999977</v>
      </c>
    </row>
    <row r="149" spans="1:8" s="18" customFormat="1" ht="12.75">
      <c r="A149" s="16">
        <v>95</v>
      </c>
      <c r="B149" s="22" t="s">
        <v>147</v>
      </c>
      <c r="C149" s="14">
        <v>18636.73418</v>
      </c>
      <c r="D149" s="34">
        <v>17373.6765</v>
      </c>
      <c r="E149" s="33">
        <v>17696.223229999992</v>
      </c>
      <c r="F149" s="33">
        <v>16075.726889999989</v>
      </c>
      <c r="G149" s="14">
        <f t="shared" si="4"/>
        <v>940.5109500000071</v>
      </c>
      <c r="H149" s="15">
        <f t="shared" si="5"/>
        <v>1297.9496100000124</v>
      </c>
    </row>
    <row r="150" spans="1:8" s="18" customFormat="1" ht="12.75">
      <c r="A150" s="16">
        <v>96</v>
      </c>
      <c r="B150" s="22" t="s">
        <v>148</v>
      </c>
      <c r="C150" s="14">
        <v>23832.089</v>
      </c>
      <c r="D150" s="34">
        <v>22216.218289999997</v>
      </c>
      <c r="E150" s="33">
        <v>18796.54956</v>
      </c>
      <c r="F150" s="33">
        <v>16464.21698</v>
      </c>
      <c r="G150" s="14">
        <f t="shared" si="4"/>
        <v>5035.5394400000005</v>
      </c>
      <c r="H150" s="15">
        <f t="shared" si="5"/>
        <v>5752.001309999996</v>
      </c>
    </row>
    <row r="151" spans="1:8" s="18" customFormat="1" ht="12.75">
      <c r="A151" s="16">
        <v>97</v>
      </c>
      <c r="B151" s="22" t="s">
        <v>149</v>
      </c>
      <c r="C151" s="14">
        <v>27443.73484</v>
      </c>
      <c r="D151" s="34">
        <v>27027.847320000004</v>
      </c>
      <c r="E151" s="33">
        <v>24446.38904</v>
      </c>
      <c r="F151" s="33">
        <v>22171.717110000005</v>
      </c>
      <c r="G151" s="14">
        <f t="shared" si="4"/>
        <v>2997.345800000003</v>
      </c>
      <c r="H151" s="15">
        <f t="shared" si="5"/>
        <v>4856.130209999999</v>
      </c>
    </row>
    <row r="152" spans="1:8" s="18" customFormat="1" ht="12.75">
      <c r="A152" s="16">
        <v>98</v>
      </c>
      <c r="B152" s="22" t="s">
        <v>150</v>
      </c>
      <c r="C152" s="14">
        <v>37338.971999999994</v>
      </c>
      <c r="D152" s="34">
        <v>34783.040219999995</v>
      </c>
      <c r="E152" s="33">
        <v>35530.398</v>
      </c>
      <c r="F152" s="33">
        <v>33745.946200000006</v>
      </c>
      <c r="G152" s="14">
        <f t="shared" si="4"/>
        <v>1808.5739999999932</v>
      </c>
      <c r="H152" s="15">
        <f t="shared" si="5"/>
        <v>1037.0940199999895</v>
      </c>
    </row>
    <row r="153" spans="1:8" s="18" customFormat="1" ht="12.75">
      <c r="A153" s="16">
        <v>99</v>
      </c>
      <c r="B153" s="22" t="s">
        <v>151</v>
      </c>
      <c r="C153" s="14">
        <v>15275.07085</v>
      </c>
      <c r="D153" s="34">
        <v>15761.824969999996</v>
      </c>
      <c r="E153" s="33">
        <v>14849.89504</v>
      </c>
      <c r="F153" s="33">
        <v>14064.063589999994</v>
      </c>
      <c r="G153" s="14">
        <f t="shared" si="4"/>
        <v>425.17581000000064</v>
      </c>
      <c r="H153" s="15">
        <f t="shared" si="5"/>
        <v>1697.7613800000017</v>
      </c>
    </row>
    <row r="154" spans="1:8" s="18" customFormat="1" ht="12.75">
      <c r="A154" s="16">
        <v>100</v>
      </c>
      <c r="B154" s="22" t="s">
        <v>152</v>
      </c>
      <c r="C154" s="14">
        <v>27035.07286</v>
      </c>
      <c r="D154" s="34">
        <v>25616.71953</v>
      </c>
      <c r="E154" s="33">
        <v>27121.693729999984</v>
      </c>
      <c r="F154" s="33">
        <v>26208.328650000003</v>
      </c>
      <c r="G154" s="14">
        <f t="shared" si="4"/>
        <v>-86.62086999998428</v>
      </c>
      <c r="H154" s="15">
        <f t="shared" si="5"/>
        <v>-591.6091200000046</v>
      </c>
    </row>
    <row r="155" spans="1:8" s="18" customFormat="1" ht="12.75">
      <c r="A155" s="16">
        <v>101</v>
      </c>
      <c r="B155" s="22" t="s">
        <v>153</v>
      </c>
      <c r="C155" s="14">
        <v>39552.59049999999</v>
      </c>
      <c r="D155" s="34">
        <v>37952.77271999999</v>
      </c>
      <c r="E155" s="33">
        <v>37815.636020000005</v>
      </c>
      <c r="F155" s="33">
        <v>36571.46812000001</v>
      </c>
      <c r="G155" s="14">
        <f t="shared" si="4"/>
        <v>1736.9544799999858</v>
      </c>
      <c r="H155" s="15">
        <f t="shared" si="5"/>
        <v>1381.3045999999813</v>
      </c>
    </row>
    <row r="156" spans="1:8" s="18" customFormat="1" ht="12.75">
      <c r="A156" s="16">
        <v>102</v>
      </c>
      <c r="B156" s="22" t="s">
        <v>154</v>
      </c>
      <c r="C156" s="14">
        <v>9776.337660000001</v>
      </c>
      <c r="D156" s="34">
        <v>9596.37752</v>
      </c>
      <c r="E156" s="33">
        <v>9188.28198</v>
      </c>
      <c r="F156" s="33">
        <v>8613.517090000003</v>
      </c>
      <c r="G156" s="14">
        <f t="shared" si="4"/>
        <v>588.0556800000013</v>
      </c>
      <c r="H156" s="15">
        <f t="shared" si="5"/>
        <v>982.860429999997</v>
      </c>
    </row>
    <row r="157" spans="1:8" s="18" customFormat="1" ht="12.75">
      <c r="A157" s="16">
        <v>103</v>
      </c>
      <c r="B157" s="22" t="s">
        <v>155</v>
      </c>
      <c r="C157" s="14">
        <v>16203.98865</v>
      </c>
      <c r="D157" s="34">
        <v>16098.602850000001</v>
      </c>
      <c r="E157" s="33">
        <v>15515.574050000003</v>
      </c>
      <c r="F157" s="33">
        <v>14239.209530000006</v>
      </c>
      <c r="G157" s="14">
        <f t="shared" si="4"/>
        <v>688.4145999999964</v>
      </c>
      <c r="H157" s="15">
        <f t="shared" si="5"/>
        <v>1859.3933199999956</v>
      </c>
    </row>
    <row r="158" spans="1:8" s="18" customFormat="1" ht="12.75">
      <c r="A158" s="16">
        <v>104</v>
      </c>
      <c r="B158" s="22" t="s">
        <v>156</v>
      </c>
      <c r="C158" s="14">
        <v>27981.41864</v>
      </c>
      <c r="D158" s="34">
        <v>28352.929630000002</v>
      </c>
      <c r="E158" s="33">
        <v>27523.777729999998</v>
      </c>
      <c r="F158" s="33">
        <v>25447.570810000016</v>
      </c>
      <c r="G158" s="14">
        <f t="shared" si="4"/>
        <v>457.6409100000019</v>
      </c>
      <c r="H158" s="15">
        <f t="shared" si="5"/>
        <v>2905.3588199999867</v>
      </c>
    </row>
    <row r="159" spans="1:8" s="18" customFormat="1" ht="12.75">
      <c r="A159" s="16">
        <v>105</v>
      </c>
      <c r="B159" s="22" t="s">
        <v>157</v>
      </c>
      <c r="C159" s="14">
        <v>32678.234059999995</v>
      </c>
      <c r="D159" s="34">
        <v>32364.936949999996</v>
      </c>
      <c r="E159" s="33">
        <v>30652.474930000008</v>
      </c>
      <c r="F159" s="33">
        <v>29530.461960000004</v>
      </c>
      <c r="G159" s="14">
        <f t="shared" si="4"/>
        <v>2025.7591299999876</v>
      </c>
      <c r="H159" s="15">
        <f t="shared" si="5"/>
        <v>2834.4749899999915</v>
      </c>
    </row>
    <row r="160" spans="1:8" s="18" customFormat="1" ht="12.75">
      <c r="A160" s="16">
        <v>106</v>
      </c>
      <c r="B160" s="22" t="s">
        <v>158</v>
      </c>
      <c r="C160" s="14">
        <v>28632.280209999997</v>
      </c>
      <c r="D160" s="34">
        <v>27091.114559999998</v>
      </c>
      <c r="E160" s="33">
        <v>28269.946359999998</v>
      </c>
      <c r="F160" s="33">
        <v>25377.264029999988</v>
      </c>
      <c r="G160" s="14">
        <f t="shared" si="4"/>
        <v>362.3338499999991</v>
      </c>
      <c r="H160" s="15">
        <f t="shared" si="5"/>
        <v>1713.8505300000106</v>
      </c>
    </row>
    <row r="161" spans="1:8" s="18" customFormat="1" ht="12.75">
      <c r="A161" s="16">
        <v>107</v>
      </c>
      <c r="B161" s="22" t="s">
        <v>159</v>
      </c>
      <c r="C161" s="14">
        <v>25408.857350000002</v>
      </c>
      <c r="D161" s="34">
        <v>25260.445949999998</v>
      </c>
      <c r="E161" s="33">
        <v>24439.625050000006</v>
      </c>
      <c r="F161" s="33">
        <v>22579.164490000006</v>
      </c>
      <c r="G161" s="14">
        <f t="shared" si="4"/>
        <v>969.232299999996</v>
      </c>
      <c r="H161" s="15">
        <f t="shared" si="5"/>
        <v>2681.281459999991</v>
      </c>
    </row>
    <row r="162" spans="1:8" s="18" customFormat="1" ht="12.75">
      <c r="A162" s="16">
        <v>108</v>
      </c>
      <c r="B162" s="22" t="s">
        <v>160</v>
      </c>
      <c r="C162" s="14">
        <v>16354.810940000003</v>
      </c>
      <c r="D162" s="34">
        <v>16505.750570000004</v>
      </c>
      <c r="E162" s="33">
        <v>14544.239570000003</v>
      </c>
      <c r="F162" s="33">
        <v>13411.609270000003</v>
      </c>
      <c r="G162" s="14">
        <f t="shared" si="4"/>
        <v>1810.5713699999997</v>
      </c>
      <c r="H162" s="15">
        <f t="shared" si="5"/>
        <v>3094.141300000001</v>
      </c>
    </row>
    <row r="163" spans="1:8" s="18" customFormat="1" ht="12.75">
      <c r="A163" s="16">
        <v>109</v>
      </c>
      <c r="B163" s="22" t="s">
        <v>161</v>
      </c>
      <c r="C163" s="14">
        <v>29777.609539999998</v>
      </c>
      <c r="D163" s="34">
        <v>29722.370030000005</v>
      </c>
      <c r="E163" s="33">
        <v>27090.932539999998</v>
      </c>
      <c r="F163" s="33">
        <v>25116.804519999987</v>
      </c>
      <c r="G163" s="14">
        <f t="shared" si="4"/>
        <v>2686.6769999999997</v>
      </c>
      <c r="H163" s="15">
        <f t="shared" si="5"/>
        <v>4605.565510000019</v>
      </c>
    </row>
    <row r="164" spans="1:8" s="18" customFormat="1" ht="12.75">
      <c r="A164" s="16">
        <v>110</v>
      </c>
      <c r="B164" s="22" t="s">
        <v>162</v>
      </c>
      <c r="C164" s="14">
        <v>8063.39839</v>
      </c>
      <c r="D164" s="34">
        <v>7982.904299999998</v>
      </c>
      <c r="E164" s="33">
        <v>6936.974559999999</v>
      </c>
      <c r="F164" s="33">
        <v>6651.922080000002</v>
      </c>
      <c r="G164" s="14">
        <f t="shared" si="4"/>
        <v>1126.4238300000015</v>
      </c>
      <c r="H164" s="15">
        <f t="shared" si="5"/>
        <v>1330.9822199999962</v>
      </c>
    </row>
    <row r="165" spans="1:8" s="18" customFormat="1" ht="12.75">
      <c r="A165" s="16">
        <v>111</v>
      </c>
      <c r="B165" s="22" t="s">
        <v>163</v>
      </c>
      <c r="C165" s="14">
        <v>42294.299</v>
      </c>
      <c r="D165" s="34">
        <v>38083.7874</v>
      </c>
      <c r="E165" s="33">
        <v>38302.408</v>
      </c>
      <c r="F165" s="33">
        <v>34304.255980000016</v>
      </c>
      <c r="G165" s="14">
        <f t="shared" si="4"/>
        <v>3991.890999999996</v>
      </c>
      <c r="H165" s="15">
        <f t="shared" si="5"/>
        <v>3779.531419999985</v>
      </c>
    </row>
    <row r="166" spans="1:8" s="18" customFormat="1" ht="12.75">
      <c r="A166" s="16">
        <v>112</v>
      </c>
      <c r="B166" s="22" t="s">
        <v>164</v>
      </c>
      <c r="C166" s="14">
        <v>12952.92067</v>
      </c>
      <c r="D166" s="34">
        <v>12650.289050000001</v>
      </c>
      <c r="E166" s="33">
        <v>12331.316669999998</v>
      </c>
      <c r="F166" s="33">
        <v>11875.615989999998</v>
      </c>
      <c r="G166" s="14">
        <f t="shared" si="4"/>
        <v>621.6040000000012</v>
      </c>
      <c r="H166" s="15">
        <f t="shared" si="5"/>
        <v>774.6730600000028</v>
      </c>
    </row>
    <row r="167" spans="1:8" s="18" customFormat="1" ht="12.75">
      <c r="A167" s="16">
        <v>113</v>
      </c>
      <c r="B167" s="22" t="s">
        <v>165</v>
      </c>
      <c r="C167" s="14">
        <v>29413.14163</v>
      </c>
      <c r="D167" s="34">
        <v>28471.715379999998</v>
      </c>
      <c r="E167" s="33">
        <v>29097.245629999994</v>
      </c>
      <c r="F167" s="33">
        <v>26873.83416999999</v>
      </c>
      <c r="G167" s="14">
        <f t="shared" si="4"/>
        <v>315.8960000000043</v>
      </c>
      <c r="H167" s="15">
        <f t="shared" si="5"/>
        <v>1597.8812100000068</v>
      </c>
    </row>
    <row r="168" spans="1:8" s="18" customFormat="1" ht="12.75">
      <c r="A168" s="16">
        <v>114</v>
      </c>
      <c r="B168" s="22" t="s">
        <v>166</v>
      </c>
      <c r="C168" s="14">
        <v>38382.99497</v>
      </c>
      <c r="D168" s="34">
        <v>37864.17845999999</v>
      </c>
      <c r="E168" s="33">
        <v>30704.62043000001</v>
      </c>
      <c r="F168" s="33">
        <v>27586.478690000004</v>
      </c>
      <c r="G168" s="14">
        <f t="shared" si="4"/>
        <v>7678.37453999999</v>
      </c>
      <c r="H168" s="15">
        <f t="shared" si="5"/>
        <v>10277.699769999985</v>
      </c>
    </row>
    <row r="169" spans="1:8" s="18" customFormat="1" ht="12.75">
      <c r="A169" s="16">
        <v>115</v>
      </c>
      <c r="B169" s="22" t="s">
        <v>167</v>
      </c>
      <c r="C169" s="14">
        <v>21434.65507</v>
      </c>
      <c r="D169" s="34">
        <v>21543.23178</v>
      </c>
      <c r="E169" s="33">
        <v>21236.08544</v>
      </c>
      <c r="F169" s="33">
        <v>19974.709090000004</v>
      </c>
      <c r="G169" s="14">
        <f t="shared" si="4"/>
        <v>198.56963000000178</v>
      </c>
      <c r="H169" s="15">
        <f t="shared" si="5"/>
        <v>1568.5226899999943</v>
      </c>
    </row>
    <row r="170" spans="1:8" s="18" customFormat="1" ht="12.75">
      <c r="A170" s="16">
        <v>116</v>
      </c>
      <c r="B170" s="22" t="s">
        <v>168</v>
      </c>
      <c r="C170" s="14">
        <v>21315.238490000003</v>
      </c>
      <c r="D170" s="34">
        <v>21180.691979999996</v>
      </c>
      <c r="E170" s="33">
        <v>21138.946549999997</v>
      </c>
      <c r="F170" s="33">
        <v>20069.90648999999</v>
      </c>
      <c r="G170" s="14">
        <f t="shared" si="4"/>
        <v>176.29194000000643</v>
      </c>
      <c r="H170" s="15">
        <f t="shared" si="5"/>
        <v>1110.7854900000057</v>
      </c>
    </row>
    <row r="171" spans="1:8" s="18" customFormat="1" ht="12.75">
      <c r="A171" s="16">
        <v>117</v>
      </c>
      <c r="B171" s="22" t="s">
        <v>169</v>
      </c>
      <c r="C171" s="14">
        <v>13449.348480000002</v>
      </c>
      <c r="D171" s="34">
        <v>12911.3793</v>
      </c>
      <c r="E171" s="33">
        <v>12577.273190000002</v>
      </c>
      <c r="F171" s="33">
        <v>12048.541749999986</v>
      </c>
      <c r="G171" s="14">
        <f t="shared" si="4"/>
        <v>872.0752900000007</v>
      </c>
      <c r="H171" s="15">
        <f t="shared" si="5"/>
        <v>862.8375500000147</v>
      </c>
    </row>
    <row r="172" spans="1:8" s="18" customFormat="1" ht="12.75">
      <c r="A172" s="16">
        <v>118</v>
      </c>
      <c r="B172" s="22" t="s">
        <v>170</v>
      </c>
      <c r="C172" s="14">
        <v>39880.8891</v>
      </c>
      <c r="D172" s="34">
        <v>38409.11778000001</v>
      </c>
      <c r="E172" s="33">
        <v>37296.29528</v>
      </c>
      <c r="F172" s="33">
        <v>35196.80486000001</v>
      </c>
      <c r="G172" s="14">
        <f t="shared" si="4"/>
        <v>2584.593820000002</v>
      </c>
      <c r="H172" s="15">
        <f t="shared" si="5"/>
        <v>3212.3129199999967</v>
      </c>
    </row>
    <row r="173" spans="1:8" s="18" customFormat="1" ht="12.75">
      <c r="A173" s="16">
        <v>119</v>
      </c>
      <c r="B173" s="22" t="s">
        <v>171</v>
      </c>
      <c r="C173" s="14">
        <v>17199.1846</v>
      </c>
      <c r="D173" s="34">
        <v>17185.525980000002</v>
      </c>
      <c r="E173" s="33">
        <v>16580.30327999999</v>
      </c>
      <c r="F173" s="33">
        <v>15681.242909999995</v>
      </c>
      <c r="G173" s="14">
        <f t="shared" si="4"/>
        <v>618.8813200000113</v>
      </c>
      <c r="H173" s="15">
        <f t="shared" si="5"/>
        <v>1504.2830700000068</v>
      </c>
    </row>
    <row r="174" spans="1:8" s="18" customFormat="1" ht="12.75">
      <c r="A174" s="16">
        <v>120</v>
      </c>
      <c r="B174" s="22" t="s">
        <v>172</v>
      </c>
      <c r="C174" s="14">
        <v>32899.2727</v>
      </c>
      <c r="D174" s="34">
        <v>32594.224320000005</v>
      </c>
      <c r="E174" s="33">
        <v>31187.41865</v>
      </c>
      <c r="F174" s="33">
        <v>28996.510440000005</v>
      </c>
      <c r="G174" s="14">
        <f t="shared" si="4"/>
        <v>1711.8540500000017</v>
      </c>
      <c r="H174" s="15">
        <f t="shared" si="5"/>
        <v>3597.7138799999993</v>
      </c>
    </row>
    <row r="175" spans="1:8" s="18" customFormat="1" ht="12.75">
      <c r="A175" s="16">
        <v>121</v>
      </c>
      <c r="B175" s="22" t="s">
        <v>173</v>
      </c>
      <c r="C175" s="14">
        <v>13369.195489999998</v>
      </c>
      <c r="D175" s="34">
        <v>13041.143989999999</v>
      </c>
      <c r="E175" s="33">
        <v>12401.300020000002</v>
      </c>
      <c r="F175" s="33">
        <v>11396.308900000004</v>
      </c>
      <c r="G175" s="14">
        <f t="shared" si="4"/>
        <v>967.8954699999958</v>
      </c>
      <c r="H175" s="15">
        <f t="shared" si="5"/>
        <v>1644.835089999995</v>
      </c>
    </row>
    <row r="176" spans="1:8" s="18" customFormat="1" ht="12.75">
      <c r="A176" s="16">
        <v>122</v>
      </c>
      <c r="B176" s="22" t="s">
        <v>174</v>
      </c>
      <c r="C176" s="14">
        <v>43509.04747</v>
      </c>
      <c r="D176" s="34">
        <v>43340.089199999995</v>
      </c>
      <c r="E176" s="33">
        <v>41229.34032</v>
      </c>
      <c r="F176" s="33">
        <v>39744.00262000003</v>
      </c>
      <c r="G176" s="14">
        <f t="shared" si="4"/>
        <v>2279.7071499999947</v>
      </c>
      <c r="H176" s="15">
        <f t="shared" si="5"/>
        <v>3596.0865799999665</v>
      </c>
    </row>
    <row r="177" spans="1:8" s="18" customFormat="1" ht="12.75">
      <c r="A177" s="16">
        <v>123</v>
      </c>
      <c r="B177" s="22" t="s">
        <v>175</v>
      </c>
      <c r="C177" s="14">
        <v>22595.153550000003</v>
      </c>
      <c r="D177" s="34">
        <v>22165.288119999997</v>
      </c>
      <c r="E177" s="33">
        <v>21529.637870000006</v>
      </c>
      <c r="F177" s="33">
        <v>20340.257610000026</v>
      </c>
      <c r="G177" s="14">
        <f t="shared" si="4"/>
        <v>1065.5156799999968</v>
      </c>
      <c r="H177" s="15">
        <f t="shared" si="5"/>
        <v>1825.0305099999714</v>
      </c>
    </row>
    <row r="178" spans="1:8" s="18" customFormat="1" ht="12.75">
      <c r="A178" s="16">
        <v>124</v>
      </c>
      <c r="B178" s="22" t="s">
        <v>176</v>
      </c>
      <c r="C178" s="14">
        <v>42961.16716</v>
      </c>
      <c r="D178" s="34">
        <v>42453.82211</v>
      </c>
      <c r="E178" s="33">
        <v>40084.991470000015</v>
      </c>
      <c r="F178" s="33">
        <v>37846.130930000014</v>
      </c>
      <c r="G178" s="14">
        <f t="shared" si="4"/>
        <v>2876.175689999982</v>
      </c>
      <c r="H178" s="15">
        <f t="shared" si="5"/>
        <v>4607.691179999987</v>
      </c>
    </row>
    <row r="179" spans="1:8" s="20" customFormat="1" ht="16.5" customHeight="1">
      <c r="A179" s="16">
        <v>125</v>
      </c>
      <c r="B179" s="22" t="s">
        <v>177</v>
      </c>
      <c r="C179" s="14">
        <v>33201.31559</v>
      </c>
      <c r="D179" s="34">
        <v>32989.82773</v>
      </c>
      <c r="E179" s="33">
        <v>29489.964580000007</v>
      </c>
      <c r="F179" s="33">
        <v>27564.973459999997</v>
      </c>
      <c r="G179" s="14">
        <f t="shared" si="4"/>
        <v>3711.351009999991</v>
      </c>
      <c r="H179" s="15">
        <f t="shared" si="5"/>
        <v>5424.85427</v>
      </c>
    </row>
    <row r="180" spans="1:8" s="26" customFormat="1" ht="12.75">
      <c r="A180" s="16">
        <v>126</v>
      </c>
      <c r="B180" s="22" t="s">
        <v>178</v>
      </c>
      <c r="C180" s="14">
        <v>13072.081550000003</v>
      </c>
      <c r="D180" s="34">
        <v>13221.449500000002</v>
      </c>
      <c r="E180" s="33">
        <v>13000.833109999992</v>
      </c>
      <c r="F180" s="33">
        <v>10820.086439999988</v>
      </c>
      <c r="G180" s="14">
        <f t="shared" si="4"/>
        <v>71.2484400000103</v>
      </c>
      <c r="H180" s="15">
        <f t="shared" si="5"/>
        <v>2401.3630600000142</v>
      </c>
    </row>
    <row r="181" spans="1:8" s="12" customFormat="1" ht="12.75">
      <c r="A181" s="49" t="s">
        <v>179</v>
      </c>
      <c r="B181" s="50"/>
      <c r="C181" s="19">
        <v>2392038.970399999</v>
      </c>
      <c r="D181" s="19">
        <v>2343378.04538</v>
      </c>
      <c r="E181" s="19">
        <v>2242581.29059</v>
      </c>
      <c r="F181" s="19">
        <v>2099735.8610300007</v>
      </c>
      <c r="G181" s="19">
        <f>SUM(G85:G180)</f>
        <v>149457.67981000006</v>
      </c>
      <c r="H181" s="19">
        <f>SUM(H85:H180)</f>
        <v>243642.18434999973</v>
      </c>
    </row>
    <row r="182" spans="1:8" s="18" customFormat="1" ht="12.75">
      <c r="A182" s="16"/>
      <c r="B182" s="13" t="s">
        <v>180</v>
      </c>
      <c r="C182" s="14"/>
      <c r="D182" s="34"/>
      <c r="E182" s="33"/>
      <c r="F182" s="33"/>
      <c r="G182" s="14"/>
      <c r="H182" s="15"/>
    </row>
    <row r="183" spans="1:8" s="18" customFormat="1" ht="12.75">
      <c r="A183" s="16">
        <v>127</v>
      </c>
      <c r="B183" s="22" t="s">
        <v>181</v>
      </c>
      <c r="C183" s="14">
        <v>30651.30328</v>
      </c>
      <c r="D183" s="34">
        <v>28962.811159999994</v>
      </c>
      <c r="E183" s="33">
        <v>28639.242460000012</v>
      </c>
      <c r="F183" s="33">
        <v>27126.001700000015</v>
      </c>
      <c r="G183" s="14">
        <f t="shared" si="4"/>
        <v>2012.0608199999879</v>
      </c>
      <c r="H183" s="15">
        <f t="shared" si="5"/>
        <v>1836.8094599999786</v>
      </c>
    </row>
    <row r="184" spans="1:8" s="18" customFormat="1" ht="12.75">
      <c r="A184" s="16">
        <v>128</v>
      </c>
      <c r="B184" s="22" t="s">
        <v>182</v>
      </c>
      <c r="C184" s="14">
        <v>120272.14085</v>
      </c>
      <c r="D184" s="34">
        <v>123405.18961999993</v>
      </c>
      <c r="E184" s="33">
        <v>117092.75385000001</v>
      </c>
      <c r="F184" s="33">
        <v>113701.14788999995</v>
      </c>
      <c r="G184" s="14">
        <f t="shared" si="4"/>
        <v>3179.386999999988</v>
      </c>
      <c r="H184" s="15">
        <f t="shared" si="5"/>
        <v>9704.041729999983</v>
      </c>
    </row>
    <row r="185" spans="1:8" s="18" customFormat="1" ht="12.75">
      <c r="A185" s="16">
        <v>129</v>
      </c>
      <c r="B185" s="22" t="s">
        <v>183</v>
      </c>
      <c r="C185" s="14">
        <v>104358.21718999998</v>
      </c>
      <c r="D185" s="34">
        <v>99714.94248</v>
      </c>
      <c r="E185" s="33">
        <v>102879.31998000001</v>
      </c>
      <c r="F185" s="33">
        <v>94918.00591000002</v>
      </c>
      <c r="G185" s="14">
        <f t="shared" si="4"/>
        <v>1478.8972099999664</v>
      </c>
      <c r="H185" s="15">
        <f t="shared" si="5"/>
        <v>4796.936569999976</v>
      </c>
    </row>
    <row r="186" spans="1:8" s="18" customFormat="1" ht="12.75">
      <c r="A186" s="16">
        <v>130</v>
      </c>
      <c r="B186" s="22" t="s">
        <v>184</v>
      </c>
      <c r="C186" s="14">
        <v>53402.49354</v>
      </c>
      <c r="D186" s="34">
        <v>51926.58818</v>
      </c>
      <c r="E186" s="33">
        <v>51224.72787000001</v>
      </c>
      <c r="F186" s="33">
        <v>48995.32207000001</v>
      </c>
      <c r="G186" s="14">
        <f t="shared" si="4"/>
        <v>2177.7656699999934</v>
      </c>
      <c r="H186" s="15">
        <f t="shared" si="5"/>
        <v>2931.2661099999896</v>
      </c>
    </row>
    <row r="187" spans="1:8" s="18" customFormat="1" ht="12.75">
      <c r="A187" s="16">
        <v>131</v>
      </c>
      <c r="B187" s="22" t="s">
        <v>185</v>
      </c>
      <c r="C187" s="14">
        <v>23479.062800000003</v>
      </c>
      <c r="D187" s="34">
        <v>23367.76578</v>
      </c>
      <c r="E187" s="33">
        <v>26870.923749999994</v>
      </c>
      <c r="F187" s="33">
        <v>21002.902420000006</v>
      </c>
      <c r="G187" s="14">
        <f t="shared" si="4"/>
        <v>-3391.860949999991</v>
      </c>
      <c r="H187" s="15">
        <f t="shared" si="5"/>
        <v>2364.8633599999957</v>
      </c>
    </row>
    <row r="188" spans="1:8" s="18" customFormat="1" ht="12.75">
      <c r="A188" s="16">
        <v>132</v>
      </c>
      <c r="B188" s="22" t="s">
        <v>186</v>
      </c>
      <c r="C188" s="14">
        <v>40510.522379999995</v>
      </c>
      <c r="D188" s="34">
        <v>39811.941790000004</v>
      </c>
      <c r="E188" s="33">
        <v>34623.43414000001</v>
      </c>
      <c r="F188" s="33">
        <v>32544.157320000002</v>
      </c>
      <c r="G188" s="14">
        <f t="shared" si="4"/>
        <v>5887.088239999983</v>
      </c>
      <c r="H188" s="15">
        <f t="shared" si="5"/>
        <v>7267.784470000002</v>
      </c>
    </row>
    <row r="189" spans="1:8" s="18" customFormat="1" ht="12.75">
      <c r="A189" s="16">
        <v>133</v>
      </c>
      <c r="B189" s="22" t="s">
        <v>187</v>
      </c>
      <c r="C189" s="14">
        <v>16607.776439999998</v>
      </c>
      <c r="D189" s="34">
        <v>15254.93152</v>
      </c>
      <c r="E189" s="33">
        <v>13261.452410000004</v>
      </c>
      <c r="F189" s="33">
        <v>12415.97719</v>
      </c>
      <c r="G189" s="14">
        <f t="shared" si="4"/>
        <v>3346.3240299999943</v>
      </c>
      <c r="H189" s="15">
        <f t="shared" si="5"/>
        <v>2838.9543300000005</v>
      </c>
    </row>
    <row r="190" spans="1:8" s="18" customFormat="1" ht="12.75">
      <c r="A190" s="16">
        <v>134</v>
      </c>
      <c r="B190" s="22" t="s">
        <v>188</v>
      </c>
      <c r="C190" s="14">
        <v>22008.356119999997</v>
      </c>
      <c r="D190" s="34">
        <v>21915.34272</v>
      </c>
      <c r="E190" s="33">
        <v>20565.910229999998</v>
      </c>
      <c r="F190" s="33">
        <v>19791.44075</v>
      </c>
      <c r="G190" s="14">
        <f t="shared" si="4"/>
        <v>1442.445889999999</v>
      </c>
      <c r="H190" s="15">
        <f t="shared" si="5"/>
        <v>2123.901969999999</v>
      </c>
    </row>
    <row r="191" spans="1:8" s="18" customFormat="1" ht="12.75">
      <c r="A191" s="16">
        <v>135</v>
      </c>
      <c r="B191" s="22" t="s">
        <v>189</v>
      </c>
      <c r="C191" s="14">
        <v>27066.77265</v>
      </c>
      <c r="D191" s="34">
        <v>27257.672700000006</v>
      </c>
      <c r="E191" s="33">
        <v>26697.010950000004</v>
      </c>
      <c r="F191" s="33">
        <v>25471.861370000017</v>
      </c>
      <c r="G191" s="14">
        <f t="shared" si="4"/>
        <v>369.76169999999547</v>
      </c>
      <c r="H191" s="15">
        <f t="shared" si="5"/>
        <v>1785.8113299999895</v>
      </c>
    </row>
    <row r="192" spans="1:8" s="18" customFormat="1" ht="12.75">
      <c r="A192" s="16">
        <v>136</v>
      </c>
      <c r="B192" s="22" t="s">
        <v>190</v>
      </c>
      <c r="C192" s="14">
        <v>38525.59456</v>
      </c>
      <c r="D192" s="34">
        <v>37573.90779</v>
      </c>
      <c r="E192" s="33">
        <v>38475.64205999999</v>
      </c>
      <c r="F192" s="33">
        <v>36764.31706999996</v>
      </c>
      <c r="G192" s="14">
        <f t="shared" si="4"/>
        <v>49.952500000006694</v>
      </c>
      <c r="H192" s="15">
        <f t="shared" si="5"/>
        <v>809.5907200000365</v>
      </c>
    </row>
    <row r="193" spans="1:8" s="18" customFormat="1" ht="12.75">
      <c r="A193" s="16">
        <v>137</v>
      </c>
      <c r="B193" s="22" t="s">
        <v>191</v>
      </c>
      <c r="C193" s="14">
        <v>21796.464629999995</v>
      </c>
      <c r="D193" s="34">
        <v>21611.79206</v>
      </c>
      <c r="E193" s="33">
        <v>21297.823319999992</v>
      </c>
      <c r="F193" s="33">
        <v>20192.06947999999</v>
      </c>
      <c r="G193" s="14">
        <f t="shared" si="4"/>
        <v>498.6413100000027</v>
      </c>
      <c r="H193" s="15">
        <f t="shared" si="5"/>
        <v>1419.7225800000087</v>
      </c>
    </row>
    <row r="194" spans="1:8" s="18" customFormat="1" ht="12.75">
      <c r="A194" s="16">
        <v>138</v>
      </c>
      <c r="B194" s="22" t="s">
        <v>192</v>
      </c>
      <c r="C194" s="14">
        <v>22515.559</v>
      </c>
      <c r="D194" s="34">
        <v>21537.009590000005</v>
      </c>
      <c r="E194" s="33">
        <v>21332.368</v>
      </c>
      <c r="F194" s="33">
        <v>20239.548020000002</v>
      </c>
      <c r="G194" s="14">
        <f t="shared" si="4"/>
        <v>1183.1910000000025</v>
      </c>
      <c r="H194" s="15">
        <f t="shared" si="5"/>
        <v>1297.4615700000031</v>
      </c>
    </row>
    <row r="195" spans="1:8" s="18" customFormat="1" ht="12.75">
      <c r="A195" s="16">
        <v>139</v>
      </c>
      <c r="B195" s="22" t="s">
        <v>193</v>
      </c>
      <c r="C195" s="14">
        <v>143213.00769</v>
      </c>
      <c r="D195" s="34">
        <v>142345.96614</v>
      </c>
      <c r="E195" s="33">
        <v>139986.25034</v>
      </c>
      <c r="F195" s="33">
        <v>133500.44219000015</v>
      </c>
      <c r="G195" s="14">
        <f t="shared" si="4"/>
        <v>3226.75735</v>
      </c>
      <c r="H195" s="15">
        <f t="shared" si="5"/>
        <v>8845.523949999857</v>
      </c>
    </row>
    <row r="196" spans="1:8" s="18" customFormat="1" ht="12.75">
      <c r="A196" s="16">
        <v>140</v>
      </c>
      <c r="B196" s="22" t="s">
        <v>194</v>
      </c>
      <c r="C196" s="14">
        <v>33604.3572</v>
      </c>
      <c r="D196" s="34">
        <v>34624.00933</v>
      </c>
      <c r="E196" s="33">
        <v>32499.922890000016</v>
      </c>
      <c r="F196" s="33">
        <v>30734.61408</v>
      </c>
      <c r="G196" s="14">
        <f t="shared" si="4"/>
        <v>1104.4343099999824</v>
      </c>
      <c r="H196" s="15">
        <f t="shared" si="5"/>
        <v>3889.3952500000014</v>
      </c>
    </row>
    <row r="197" spans="1:8" s="18" customFormat="1" ht="12.75">
      <c r="A197" s="16">
        <v>141</v>
      </c>
      <c r="B197" s="22" t="s">
        <v>195</v>
      </c>
      <c r="C197" s="14">
        <v>64407.86119</v>
      </c>
      <c r="D197" s="34">
        <v>63358.171460000005</v>
      </c>
      <c r="E197" s="33">
        <v>63501.71008999999</v>
      </c>
      <c r="F197" s="33">
        <v>60863.89574999993</v>
      </c>
      <c r="G197" s="14">
        <f t="shared" si="4"/>
        <v>906.15110000001</v>
      </c>
      <c r="H197" s="15">
        <f t="shared" si="5"/>
        <v>2494.2757100000745</v>
      </c>
    </row>
    <row r="198" spans="1:8" s="18" customFormat="1" ht="12.75">
      <c r="A198" s="16">
        <v>142</v>
      </c>
      <c r="B198" s="22" t="s">
        <v>196</v>
      </c>
      <c r="C198" s="14">
        <v>24017.300950000004</v>
      </c>
      <c r="D198" s="34">
        <v>24175.325779999996</v>
      </c>
      <c r="E198" s="33">
        <v>23553.016079999998</v>
      </c>
      <c r="F198" s="33">
        <v>19727.69486</v>
      </c>
      <c r="G198" s="14">
        <f t="shared" si="4"/>
        <v>464.2848700000068</v>
      </c>
      <c r="H198" s="15">
        <f t="shared" si="5"/>
        <v>4447.630919999996</v>
      </c>
    </row>
    <row r="199" spans="1:8" s="18" customFormat="1" ht="12.75">
      <c r="A199" s="16">
        <v>143</v>
      </c>
      <c r="B199" s="22" t="s">
        <v>197</v>
      </c>
      <c r="C199" s="14">
        <v>34767.69186000001</v>
      </c>
      <c r="D199" s="34">
        <v>34724.88470000001</v>
      </c>
      <c r="E199" s="33">
        <v>32493.403660000018</v>
      </c>
      <c r="F199" s="33">
        <v>30484.37974</v>
      </c>
      <c r="G199" s="14">
        <f t="shared" si="4"/>
        <v>2274.2881999999954</v>
      </c>
      <c r="H199" s="15">
        <f t="shared" si="5"/>
        <v>4240.504960000009</v>
      </c>
    </row>
    <row r="200" spans="1:8" s="18" customFormat="1" ht="12.75">
      <c r="A200" s="16">
        <v>144</v>
      </c>
      <c r="B200" s="22" t="s">
        <v>198</v>
      </c>
      <c r="C200" s="14">
        <v>23864.451999999997</v>
      </c>
      <c r="D200" s="34">
        <v>22656.72601</v>
      </c>
      <c r="E200" s="33">
        <v>23826.772</v>
      </c>
      <c r="F200" s="33">
        <v>21486.786629999988</v>
      </c>
      <c r="G200" s="14">
        <f aca="true" t="shared" si="6" ref="G200:H204">C200-E200</f>
        <v>37.67999999999665</v>
      </c>
      <c r="H200" s="15">
        <f t="shared" si="6"/>
        <v>1169.9393800000107</v>
      </c>
    </row>
    <row r="201" spans="1:8" s="18" customFormat="1" ht="12.75">
      <c r="A201" s="16">
        <v>145</v>
      </c>
      <c r="B201" s="22" t="s">
        <v>199</v>
      </c>
      <c r="C201" s="14">
        <v>25186.53386</v>
      </c>
      <c r="D201" s="34">
        <v>24847.46903</v>
      </c>
      <c r="E201" s="33">
        <v>25337.30185000001</v>
      </c>
      <c r="F201" s="33">
        <v>23294.97538000002</v>
      </c>
      <c r="G201" s="14">
        <f t="shared" si="6"/>
        <v>-150.7679900000112</v>
      </c>
      <c r="H201" s="15">
        <f t="shared" si="6"/>
        <v>1552.4936499999785</v>
      </c>
    </row>
    <row r="202" spans="1:8" s="18" customFormat="1" ht="12.75">
      <c r="A202" s="16">
        <v>146</v>
      </c>
      <c r="B202" s="22" t="s">
        <v>200</v>
      </c>
      <c r="C202" s="14">
        <v>42424.19056</v>
      </c>
      <c r="D202" s="34">
        <v>42783.489890000004</v>
      </c>
      <c r="E202" s="33">
        <v>40828.72187</v>
      </c>
      <c r="F202" s="33">
        <v>38237.93473000002</v>
      </c>
      <c r="G202" s="14">
        <f t="shared" si="6"/>
        <v>1595.4686900000015</v>
      </c>
      <c r="H202" s="15">
        <f t="shared" si="6"/>
        <v>4545.555159999982</v>
      </c>
    </row>
    <row r="203" spans="1:8" s="20" customFormat="1" ht="15.75" customHeight="1">
      <c r="A203" s="16">
        <v>147</v>
      </c>
      <c r="B203" s="22" t="s">
        <v>201</v>
      </c>
      <c r="C203" s="14">
        <v>27444.671509999993</v>
      </c>
      <c r="D203" s="34">
        <v>26539.720519999995</v>
      </c>
      <c r="E203" s="33">
        <v>25163.30887</v>
      </c>
      <c r="F203" s="33">
        <v>24291.00226</v>
      </c>
      <c r="G203" s="14">
        <f t="shared" si="6"/>
        <v>2281.362639999992</v>
      </c>
      <c r="H203" s="15">
        <f t="shared" si="6"/>
        <v>2248.718259999994</v>
      </c>
    </row>
    <row r="204" spans="1:8" s="20" customFormat="1" ht="12.75" customHeight="1">
      <c r="A204" s="16">
        <v>148</v>
      </c>
      <c r="B204" s="22" t="s">
        <v>202</v>
      </c>
      <c r="C204" s="14">
        <v>27080.44375</v>
      </c>
      <c r="D204" s="34">
        <v>25928.959650000004</v>
      </c>
      <c r="E204" s="33">
        <v>24675.881350000007</v>
      </c>
      <c r="F204" s="33">
        <v>23309.007649999992</v>
      </c>
      <c r="G204" s="14">
        <f t="shared" si="6"/>
        <v>2404.5623999999916</v>
      </c>
      <c r="H204" s="15">
        <f t="shared" si="6"/>
        <v>2619.952000000012</v>
      </c>
    </row>
    <row r="205" spans="1:8" s="20" customFormat="1" ht="19.5" customHeight="1">
      <c r="A205" s="51" t="s">
        <v>203</v>
      </c>
      <c r="B205" s="50"/>
      <c r="C205" s="19">
        <v>967204.7740099999</v>
      </c>
      <c r="D205" s="19">
        <v>954324.6179</v>
      </c>
      <c r="E205" s="19">
        <f>SUM(E183:E204)</f>
        <v>934826.8980200002</v>
      </c>
      <c r="F205" s="19">
        <f>SUM(F183:F204)</f>
        <v>879093.4844600001</v>
      </c>
      <c r="G205" s="19">
        <f>SUM(G183:G204)</f>
        <v>32377.87598999989</v>
      </c>
      <c r="H205" s="19">
        <f>SUM(H183:H204)</f>
        <v>75231.13343999989</v>
      </c>
    </row>
    <row r="206" spans="1:8" s="27" customFormat="1" ht="16.5" customHeight="1">
      <c r="A206" s="51" t="s">
        <v>204</v>
      </c>
      <c r="B206" s="50"/>
      <c r="C206" s="19">
        <v>5482097.932439999</v>
      </c>
      <c r="D206" s="19">
        <v>5378428.02623</v>
      </c>
      <c r="E206" s="19">
        <f>SUM(E205,E181,E83)</f>
        <v>5247969.6455</v>
      </c>
      <c r="F206" s="19">
        <f>SUM(F205,F181,F83)</f>
        <v>4909130.664830001</v>
      </c>
      <c r="G206" s="19">
        <f>SUM(G205,G181,G83)</f>
        <v>234128.28693999973</v>
      </c>
      <c r="H206" s="19">
        <f>SUM(H205,H181,H83)</f>
        <v>469297.3613999998</v>
      </c>
    </row>
    <row r="207" spans="1:8" s="27" customFormat="1" ht="30.75" customHeight="1">
      <c r="A207" s="47" t="s">
        <v>205</v>
      </c>
      <c r="B207" s="48"/>
      <c r="C207" s="19">
        <v>18271156.414219998</v>
      </c>
      <c r="D207" s="19">
        <v>17976613.17366</v>
      </c>
      <c r="E207" s="19">
        <f>SUM(E206,E49,E27,E7)</f>
        <v>17446243.29189</v>
      </c>
      <c r="F207" s="19">
        <f>SUM(F206,F49,F27,F7)</f>
        <v>16445398.69844</v>
      </c>
      <c r="G207" s="19">
        <f>SUM(G206,G49,G27,G7)</f>
        <v>824913.1223299995</v>
      </c>
      <c r="H207" s="19">
        <f>SUM(H206,H49,H27,H7)</f>
        <v>1531214.475219998</v>
      </c>
    </row>
    <row r="208" ht="12.75">
      <c r="B208" s="28"/>
    </row>
    <row r="209" ht="12.75">
      <c r="B209" s="28"/>
    </row>
    <row r="210" ht="12.75">
      <c r="B210" s="28"/>
    </row>
    <row r="211" ht="12.75">
      <c r="B211" s="28"/>
    </row>
    <row r="212" ht="12.75">
      <c r="B212" s="28"/>
    </row>
    <row r="213" ht="12.75">
      <c r="B213" s="28"/>
    </row>
    <row r="214" ht="12.75">
      <c r="B214" s="28"/>
    </row>
    <row r="215" ht="12.75">
      <c r="B215" s="28"/>
    </row>
    <row r="216" ht="12.75">
      <c r="B216" s="28"/>
    </row>
    <row r="217" ht="12.75">
      <c r="B217" s="28"/>
    </row>
    <row r="218" ht="12.75">
      <c r="B218" s="28"/>
    </row>
    <row r="219" ht="12.75">
      <c r="B219" s="28"/>
    </row>
    <row r="220" ht="12.75">
      <c r="B220" s="28"/>
    </row>
    <row r="221" ht="12.75">
      <c r="B221" s="28"/>
    </row>
    <row r="222" ht="12.75">
      <c r="B222" s="28"/>
    </row>
    <row r="223" ht="12.75">
      <c r="B223" s="28"/>
    </row>
    <row r="224" ht="12.75">
      <c r="B224" s="28"/>
    </row>
    <row r="225" ht="12.75">
      <c r="B225" s="28"/>
    </row>
    <row r="226" ht="12.75">
      <c r="B226" s="28"/>
    </row>
    <row r="227" ht="12.75">
      <c r="B227" s="28"/>
    </row>
    <row r="228" ht="12.75">
      <c r="B228" s="28"/>
    </row>
    <row r="229" ht="12.75">
      <c r="B229" s="28"/>
    </row>
    <row r="230" ht="12.75">
      <c r="B230" s="28"/>
    </row>
    <row r="231" ht="12.75">
      <c r="B231" s="28"/>
    </row>
    <row r="232" ht="12.75">
      <c r="B232" s="28"/>
    </row>
    <row r="233" ht="12.75">
      <c r="B233" s="28"/>
    </row>
    <row r="234" ht="12.75">
      <c r="B234" s="28"/>
    </row>
    <row r="235" ht="12.75">
      <c r="B235" s="28"/>
    </row>
    <row r="236" ht="12.75">
      <c r="B236" s="28"/>
    </row>
    <row r="237" ht="12.75">
      <c r="B237" s="28"/>
    </row>
    <row r="238" ht="12.75">
      <c r="B238" s="28"/>
    </row>
    <row r="239" ht="12.75">
      <c r="B239" s="28"/>
    </row>
    <row r="240" ht="12.75">
      <c r="B240" s="28"/>
    </row>
    <row r="241" ht="12.75">
      <c r="B241" s="28"/>
    </row>
    <row r="242" ht="12.75">
      <c r="B242" s="28"/>
    </row>
    <row r="243" ht="12.75">
      <c r="B243" s="28"/>
    </row>
    <row r="244" ht="12.75">
      <c r="B244" s="28"/>
    </row>
    <row r="245" ht="12.75">
      <c r="B245" s="28"/>
    </row>
    <row r="246" ht="12.75">
      <c r="B246" s="37"/>
    </row>
    <row r="247" ht="12.75">
      <c r="B247" s="28"/>
    </row>
    <row r="248" ht="12.75">
      <c r="B248" s="28"/>
    </row>
    <row r="249" ht="12.75">
      <c r="B249" s="28"/>
    </row>
    <row r="250" ht="12.75">
      <c r="B250" s="28"/>
    </row>
    <row r="251" ht="12.75">
      <c r="B251" s="28"/>
    </row>
    <row r="252" ht="12.75">
      <c r="B252" s="28"/>
    </row>
    <row r="253" ht="12.75">
      <c r="B253" s="28"/>
    </row>
    <row r="254" ht="12.75">
      <c r="B254" s="28"/>
    </row>
    <row r="255" ht="12.75">
      <c r="B255" s="28"/>
    </row>
    <row r="256" ht="12.75">
      <c r="B256" s="28"/>
    </row>
    <row r="257" ht="12.75">
      <c r="B257" s="28"/>
    </row>
    <row r="258" ht="12.75">
      <c r="B258" s="28"/>
    </row>
    <row r="259" ht="12.75">
      <c r="B259" s="28"/>
    </row>
    <row r="260" ht="12.75">
      <c r="B260" s="28"/>
    </row>
    <row r="261" ht="12.75">
      <c r="B261" s="28"/>
    </row>
    <row r="262" ht="12.75">
      <c r="B262" s="28"/>
    </row>
    <row r="263" ht="12.75">
      <c r="B263" s="28"/>
    </row>
    <row r="264" ht="12.75">
      <c r="B264" s="28"/>
    </row>
    <row r="265" ht="12.75">
      <c r="B265" s="28"/>
    </row>
    <row r="266" ht="12.75">
      <c r="B266" s="28"/>
    </row>
    <row r="267" ht="12.75">
      <c r="B267" s="28"/>
    </row>
    <row r="268" ht="12.75">
      <c r="B268" s="28"/>
    </row>
    <row r="269" ht="12.75">
      <c r="B269" s="28"/>
    </row>
    <row r="270" ht="12.75">
      <c r="B270" s="28"/>
    </row>
    <row r="271" ht="12.75">
      <c r="B271" s="28"/>
    </row>
    <row r="272" ht="12.75">
      <c r="B272" s="28"/>
    </row>
    <row r="273" ht="12.75">
      <c r="B273" s="28"/>
    </row>
    <row r="274" ht="12.75">
      <c r="B274" s="28"/>
    </row>
    <row r="275" ht="12.75">
      <c r="B275" s="28"/>
    </row>
  </sheetData>
  <sheetProtection/>
  <mergeCells count="14">
    <mergeCell ref="A207:B207"/>
    <mergeCell ref="A27:B27"/>
    <mergeCell ref="A49:B49"/>
    <mergeCell ref="A83:B83"/>
    <mergeCell ref="A181:B181"/>
    <mergeCell ref="A205:B205"/>
    <mergeCell ref="A206:B206"/>
    <mergeCell ref="A1:H1"/>
    <mergeCell ref="G3:H3"/>
    <mergeCell ref="A4:A5"/>
    <mergeCell ref="B4:B5"/>
    <mergeCell ref="C4:D4"/>
    <mergeCell ref="E4:F4"/>
    <mergeCell ref="G4:H4"/>
  </mergeCells>
  <printOptions horizontalCentered="1"/>
  <pageMargins left="0" right="0" top="0.6692913385826772" bottom="0.7480314960629921" header="0.3937007874015748" footer="0.31496062992125984"/>
  <pageSetup horizontalDpi="600" verticalDpi="600" orientation="portrait" paperSize="9" r:id="rId1"/>
  <headerFooter alignWithMargins="0">
    <oddHeader>&amp;RZałącznik Nr 9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preinstalacja</dc:creator>
  <cp:keywords/>
  <dc:description/>
  <cp:lastModifiedBy>Agnieszka Pelczar</cp:lastModifiedBy>
  <cp:lastPrinted>2011-05-05T09:44:23Z</cp:lastPrinted>
  <dcterms:created xsi:type="dcterms:W3CDTF">2010-09-03T08:55:27Z</dcterms:created>
  <dcterms:modified xsi:type="dcterms:W3CDTF">2014-04-24T12:44:24Z</dcterms:modified>
  <cp:category/>
  <cp:version/>
  <cp:contentType/>
  <cp:contentStatus/>
</cp:coreProperties>
</file>