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05" activeTab="0"/>
  </bookViews>
  <sheets>
    <sheet name="w zł" sheetId="1" r:id="rId1"/>
  </sheets>
  <definedNames>
    <definedName name="_xlnm.Print_Titles" localSheetId="0">'w zł'!$4:$6</definedName>
  </definedNames>
  <calcPr fullCalcOnLoad="1"/>
</workbook>
</file>

<file path=xl/sharedStrings.xml><?xml version="1.0" encoding="utf-8"?>
<sst xmlns="http://schemas.openxmlformats.org/spreadsheetml/2006/main" count="213" uniqueCount="213">
  <si>
    <t>w zł</t>
  </si>
  <si>
    <t>lp.</t>
  </si>
  <si>
    <t>nazwa j.s.t.</t>
  </si>
  <si>
    <t>Dochody ogółem wykonanie</t>
  </si>
  <si>
    <t>Dochody ogółem na 1 mieszkańca</t>
  </si>
  <si>
    <t>Wydatki ogółem wykonanie</t>
  </si>
  <si>
    <t>Wydatki ogółem na                       1 mieszkańca</t>
  </si>
  <si>
    <t>Wydatki bieżące wykonanie</t>
  </si>
  <si>
    <t xml:space="preserve">Wydatki bieżące na 1 mieszkańca </t>
  </si>
  <si>
    <t>Wydatki majątkowe wykonanie</t>
  </si>
  <si>
    <t xml:space="preserve">Wydatki majątkowe na 1 mieszkańca </t>
  </si>
  <si>
    <t>województwo samorządowe</t>
  </si>
  <si>
    <t>powiaty ziemskie:</t>
  </si>
  <si>
    <t xml:space="preserve">będziński </t>
  </si>
  <si>
    <t xml:space="preserve">bielski </t>
  </si>
  <si>
    <t>bieruńsko-lędziński</t>
  </si>
  <si>
    <t xml:space="preserve">cieszyński </t>
  </si>
  <si>
    <t xml:space="preserve">częstochowski </t>
  </si>
  <si>
    <t xml:space="preserve">gliwicki </t>
  </si>
  <si>
    <t xml:space="preserve">kłobucki </t>
  </si>
  <si>
    <t xml:space="preserve">lubliniecki </t>
  </si>
  <si>
    <t xml:space="preserve">mikołowski </t>
  </si>
  <si>
    <t xml:space="preserve">myszkowski </t>
  </si>
  <si>
    <t xml:space="preserve">pszczyński </t>
  </si>
  <si>
    <t xml:space="preserve">raciborski </t>
  </si>
  <si>
    <t xml:space="preserve">rybnicki </t>
  </si>
  <si>
    <t xml:space="preserve">tarnogórski </t>
  </si>
  <si>
    <t xml:space="preserve">wodzisławski </t>
  </si>
  <si>
    <t xml:space="preserve">zawierciański </t>
  </si>
  <si>
    <t xml:space="preserve">żywiecki </t>
  </si>
  <si>
    <t>razem powiaty ziemskie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</si>
  <si>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</si>
  <si>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</si>
  <si>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</si>
  <si>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</si>
  <si>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</si>
  <si>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</si>
  <si>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</si>
  <si>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</si>
  <si>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</si>
  <si>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</si>
  <si>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</si>
  <si>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</si>
  <si>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</si>
  <si>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</si>
  <si>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</si>
  <si>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</si>
  <si>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</si>
  <si>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</si>
  <si>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</si>
  <si>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</si>
  <si>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pr.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</si>
  <si>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</si>
  <si>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</si>
  <si>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</si>
  <si>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</si>
  <si>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</si>
  <si>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</si>
  <si>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</si>
  <si>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</si>
  <si>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</si>
  <si>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</si>
  <si>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</si>
  <si>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</si>
  <si>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</si>
  <si>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</si>
  <si>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</si>
  <si>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</si>
  <si>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</si>
  <si>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</si>
  <si>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</si>
  <si>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</si>
  <si>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</si>
  <si>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</si>
  <si>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</si>
  <si>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</si>
  <si>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</si>
  <si>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</si>
  <si>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</si>
  <si>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</si>
  <si>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</si>
  <si>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</si>
  <si>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</si>
  <si>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</si>
  <si>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</si>
  <si>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</si>
  <si>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</si>
  <si>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</si>
  <si>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</si>
  <si>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</si>
  <si>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</si>
  <si>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</si>
  <si>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</si>
  <si>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</si>
  <si>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</si>
  <si>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</si>
  <si>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</si>
  <si>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</si>
  <si>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</si>
  <si>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</si>
  <si>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</si>
  <si>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</si>
  <si>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</si>
  <si>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</si>
  <si>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</si>
  <si>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</si>
  <si>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</si>
  <si>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</si>
  <si>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</si>
  <si>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</si>
  <si>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</si>
  <si>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</si>
  <si>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</si>
  <si>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</si>
  <si>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</si>
  <si>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</si>
  <si>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</si>
  <si>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</si>
  <si>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</si>
  <si>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</si>
  <si>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</si>
  <si>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</si>
  <si>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</si>
  <si>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</si>
  <si>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</si>
  <si>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</si>
  <si>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</si>
  <si>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</si>
  <si>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</si>
  <si>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</si>
  <si>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</si>
  <si>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</si>
  <si>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</si>
  <si>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</si>
  <si>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</si>
  <si>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</si>
  <si>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</si>
  <si>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</si>
  <si>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</si>
  <si>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</si>
  <si>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</si>
  <si>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</si>
  <si>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</si>
  <si>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</si>
  <si>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</si>
  <si>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</si>
  <si>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</si>
  <si>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</si>
  <si>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</si>
  <si>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</si>
  <si>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</si>
  <si>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</si>
  <si>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</si>
  <si>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</si>
  <si>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</si>
  <si>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</si>
  <si>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</si>
  <si>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</si>
  <si>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</si>
  <si>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</si>
  <si>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</si>
  <si>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</si>
  <si>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</si>
  <si>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</si>
  <si>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</si>
  <si>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</si>
  <si>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</si>
  <si>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</si>
  <si>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</si>
  <si>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</si>
  <si>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</si>
  <si>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</si>
  <si>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</si>
  <si>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</si>
  <si>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</si>
  <si>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</si>
  <si>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</si>
  <si>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</si>
  <si>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</si>
  <si>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</si>
  <si>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</si>
  <si>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</si>
  <si>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</si>
  <si>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</si>
  <si>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</si>
  <si>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</si>
  <si>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</si>
  <si>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</si>
  <si>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</si>
  <si>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</si>
  <si>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</si>
  <si>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</si>
  <si>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</si>
  <si>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</si>
  <si>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</si>
  <si>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</si>
  <si>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</si>
  <si>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</si>
  <si>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</si>
  <si>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</si>
  <si>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</si>
  <si>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</si>
  <si>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</si>
  <si>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</si>
  <si>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</si>
  <si>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</si>
  <si>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</si>
  <si>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</si>
  <si>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województwo śląskie</t>
  </si>
  <si>
    <t>liczba ludności                             (dane GUS                                                   31.12.2010 r.)</t>
  </si>
  <si>
    <t>Dochody i wydatki jednostek samorządu terytorialnego województwa śląskiego w przeliczeniu na 1 mieszkańca za 2 kwartał 2011 roku</t>
  </si>
  <si>
    <t>Dochody majątkowe wykonanie</t>
  </si>
  <si>
    <t>Dochody majątkowe na 1 mieszkańca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</si>
</sst>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2"/>
    </font>
    <font>
      <i/>
      <sz val="9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0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top"/>
    </xf>
    <xf numFmtId="3" fontId="0" fillId="0" borderId="11" xfId="0" applyNumberFormat="1" applyBorder="1" applyAlignment="1">
      <alignment/>
    </xf>
    <xf numFmtId="3" fontId="11" fillId="0" borderId="12" xfId="0" applyNumberFormat="1" applyFont="1" applyBorder="1" applyAlignment="1">
      <alignment/>
    </xf>
    <xf numFmtId="0" fontId="10" fillId="0" borderId="10" xfId="0" applyFont="1" applyBorder="1" applyAlignment="1">
      <alignment vertical="top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3.75390625" style="0" customWidth="1"/>
    <col min="2" max="2" width="28.375" style="0" customWidth="1"/>
    <col min="3" max="3" width="13.625" style="2" customWidth="1"/>
    <col min="4" max="4" width="13.375" style="0" customWidth="1"/>
    <col min="5" max="6" width="11.75390625" style="0" customWidth="1"/>
    <col min="7" max="7" width="12.875" style="0" customWidth="1"/>
    <col min="8" max="8" width="13.25390625" style="0" customWidth="1"/>
    <col min="9" max="9" width="12.375" style="0" customWidth="1"/>
    <col min="10" max="10" width="12.75390625" style="0" customWidth="1"/>
    <col min="11" max="11" width="11.75390625" style="0" customWidth="1"/>
    <col min="12" max="12" width="12.875" style="0" customWidth="1"/>
    <col min="13" max="13" width="11.875" style="0" customWidth="1"/>
    <col min="14" max="14" width="9.75390625" style="0" customWidth="1"/>
  </cols>
  <sheetData>
    <row r="1" ht="15" customHeight="1">
      <c r="B1" s="1" t="s">
        <v>210</v>
      </c>
    </row>
    <row r="2" spans="2:13" ht="15" customHeight="1">
      <c r="B2" s="3"/>
      <c r="M2" s="23" t="s">
        <v>0</v>
      </c>
    </row>
    <row r="3" ht="12.75" hidden="1">
      <c r="B3" s="4"/>
    </row>
    <row r="4" spans="1:13" s="5" customFormat="1" ht="33.75" customHeight="1">
      <c r="A4" s="44" t="s">
        <v>1</v>
      </c>
      <c r="B4" s="45" t="s">
        <v>2</v>
      </c>
      <c r="C4" s="46" t="s">
        <v>209</v>
      </c>
      <c r="D4" s="40" t="s">
        <v>3</v>
      </c>
      <c r="E4" s="40" t="s">
        <v>4</v>
      </c>
      <c r="F4" s="40" t="s">
        <v>211</v>
      </c>
      <c r="G4" s="40" t="s">
        <v>212</v>
      </c>
      <c r="H4" s="40" t="s">
        <v>5</v>
      </c>
      <c r="I4" s="40" t="s">
        <v>6</v>
      </c>
      <c r="J4" s="42" t="s">
        <v>7</v>
      </c>
      <c r="K4" s="42" t="s">
        <v>8</v>
      </c>
      <c r="L4" s="40" t="s">
        <v>9</v>
      </c>
      <c r="M4" s="40" t="s">
        <v>10</v>
      </c>
    </row>
    <row r="5" spans="1:13" s="5" customFormat="1" ht="18.75" customHeight="1">
      <c r="A5" s="44"/>
      <c r="B5" s="45"/>
      <c r="C5" s="47"/>
      <c r="D5" s="41"/>
      <c r="E5" s="41"/>
      <c r="F5" s="41"/>
      <c r="G5" s="41"/>
      <c r="H5" s="41"/>
      <c r="I5" s="41"/>
      <c r="J5" s="43"/>
      <c r="K5" s="43"/>
      <c r="L5" s="41"/>
      <c r="M5" s="41"/>
    </row>
    <row r="6" spans="1:13" s="7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s="29" customFormat="1" ht="12.75">
      <c r="A7" s="24"/>
      <c r="B7" s="25" t="s">
        <v>11</v>
      </c>
      <c r="C7" s="26">
        <f>SUM(C10:C26,C30:C48)</f>
        <v>4635882</v>
      </c>
      <c r="D7" s="28">
        <v>675877672.15</v>
      </c>
      <c r="E7" s="27">
        <f>D7/C7</f>
        <v>145.79268241728326</v>
      </c>
      <c r="F7" s="27">
        <v>130123775.55999999</v>
      </c>
      <c r="G7" s="27">
        <v>28.068828231607274</v>
      </c>
      <c r="H7" s="28">
        <v>567690342.6199993</v>
      </c>
      <c r="I7" s="27">
        <f>H7/C7</f>
        <v>122.45573606489538</v>
      </c>
      <c r="J7" s="28">
        <v>394399791.5599993</v>
      </c>
      <c r="K7" s="28">
        <f>J7/C7</f>
        <v>85.07545954793484</v>
      </c>
      <c r="L7" s="28">
        <v>173290551.06</v>
      </c>
      <c r="M7" s="26">
        <f>L7/C7</f>
        <v>37.38027651696053</v>
      </c>
    </row>
    <row r="8" spans="1:16" s="14" customFormat="1" ht="12.75">
      <c r="A8" s="8"/>
      <c r="B8" s="9"/>
      <c r="C8" s="10"/>
      <c r="D8" s="35"/>
      <c r="E8" s="30"/>
      <c r="F8" s="30"/>
      <c r="G8" s="30"/>
      <c r="H8" s="31"/>
      <c r="I8" s="30"/>
      <c r="J8" s="31"/>
      <c r="K8" s="31"/>
      <c r="L8" s="31"/>
      <c r="M8" s="10"/>
      <c r="N8" s="29"/>
      <c r="O8" s="29"/>
      <c r="P8" s="29"/>
    </row>
    <row r="9" spans="1:16" ht="12.75">
      <c r="A9" s="12"/>
      <c r="B9" s="12" t="s">
        <v>12</v>
      </c>
      <c r="C9" s="13"/>
      <c r="D9" s="35"/>
      <c r="E9" s="30"/>
      <c r="F9" s="30"/>
      <c r="G9" s="30"/>
      <c r="H9" s="31"/>
      <c r="I9" s="30"/>
      <c r="J9" s="31"/>
      <c r="K9" s="31"/>
      <c r="L9" s="31"/>
      <c r="M9" s="10"/>
      <c r="N9" s="29"/>
      <c r="O9" s="29"/>
      <c r="P9" s="29"/>
    </row>
    <row r="10" spans="1:16" ht="12.75">
      <c r="A10" s="15">
        <v>1</v>
      </c>
      <c r="B10" s="15" t="s">
        <v>13</v>
      </c>
      <c r="C10" s="10">
        <v>150912</v>
      </c>
      <c r="D10" s="31">
        <v>50296085.91</v>
      </c>
      <c r="E10" s="30">
        <f aca="true" t="shared" si="0" ref="E10:E73">D10/C10</f>
        <v>333.28089157919845</v>
      </c>
      <c r="F10" s="30">
        <v>4356569.87</v>
      </c>
      <c r="G10" s="30">
        <v>28.868279990988125</v>
      </c>
      <c r="H10" s="31">
        <v>43867467.75999997</v>
      </c>
      <c r="I10" s="30">
        <f aca="true" t="shared" si="1" ref="I10:I27">H10/C10</f>
        <v>290.68243585665795</v>
      </c>
      <c r="J10" s="31">
        <v>42863761.85999997</v>
      </c>
      <c r="K10" s="31">
        <f aca="true" t="shared" si="2" ref="K10:K27">J10/C10</f>
        <v>284.03150087468174</v>
      </c>
      <c r="L10" s="31">
        <v>1003705.9</v>
      </c>
      <c r="M10" s="10">
        <f aca="true" t="shared" si="3" ref="M10:M27">L10/C10</f>
        <v>6.650934981976251</v>
      </c>
      <c r="N10" s="29"/>
      <c r="O10" s="29"/>
      <c r="P10" s="29"/>
    </row>
    <row r="11" spans="1:16" ht="12.75">
      <c r="A11" s="15">
        <v>2</v>
      </c>
      <c r="B11" s="15" t="s">
        <v>14</v>
      </c>
      <c r="C11" s="10">
        <v>156848</v>
      </c>
      <c r="D11" s="31">
        <v>47823020.03</v>
      </c>
      <c r="E11" s="30">
        <f t="shared" si="0"/>
        <v>304.90041333010305</v>
      </c>
      <c r="F11" s="30">
        <v>12918066.540000001</v>
      </c>
      <c r="G11" s="30">
        <v>82.36041607161074</v>
      </c>
      <c r="H11" s="31">
        <v>50925432.93000003</v>
      </c>
      <c r="I11" s="30">
        <f t="shared" si="1"/>
        <v>324.68015486330734</v>
      </c>
      <c r="J11" s="31">
        <v>29503020.200000025</v>
      </c>
      <c r="K11" s="31">
        <f t="shared" si="2"/>
        <v>188.09943512190162</v>
      </c>
      <c r="L11" s="31">
        <v>21422412.730000004</v>
      </c>
      <c r="M11" s="10">
        <f t="shared" si="3"/>
        <v>136.58071974140572</v>
      </c>
      <c r="N11" s="29"/>
      <c r="O11" s="29"/>
      <c r="P11" s="29"/>
    </row>
    <row r="12" spans="1:16" ht="12.75">
      <c r="A12" s="15">
        <v>3</v>
      </c>
      <c r="B12" s="15" t="s">
        <v>15</v>
      </c>
      <c r="C12" s="10">
        <v>57134</v>
      </c>
      <c r="D12" s="31">
        <v>19497356.39</v>
      </c>
      <c r="E12" s="30">
        <f t="shared" si="0"/>
        <v>341.25663160289844</v>
      </c>
      <c r="F12" s="30">
        <v>1225028.82</v>
      </c>
      <c r="G12" s="30">
        <v>21.44132775580215</v>
      </c>
      <c r="H12" s="31">
        <v>15770340.980000004</v>
      </c>
      <c r="I12" s="30">
        <f t="shared" si="1"/>
        <v>276.02375083137895</v>
      </c>
      <c r="J12" s="31">
        <v>13755263.780000005</v>
      </c>
      <c r="K12" s="31">
        <f t="shared" si="2"/>
        <v>240.7544330871286</v>
      </c>
      <c r="L12" s="31">
        <v>2015077.2000000002</v>
      </c>
      <c r="M12" s="10">
        <f t="shared" si="3"/>
        <v>35.269317744250365</v>
      </c>
      <c r="N12" s="29"/>
      <c r="O12" s="29"/>
      <c r="P12" s="29"/>
    </row>
    <row r="13" spans="1:16" ht="12.75">
      <c r="A13" s="15">
        <v>4</v>
      </c>
      <c r="B13" s="15" t="s">
        <v>16</v>
      </c>
      <c r="C13" s="10">
        <v>173678</v>
      </c>
      <c r="D13" s="31">
        <v>85761350.68</v>
      </c>
      <c r="E13" s="30">
        <f t="shared" si="0"/>
        <v>493.79513052890985</v>
      </c>
      <c r="F13" s="30">
        <v>12971518.57</v>
      </c>
      <c r="G13" s="30">
        <v>74.68717148976842</v>
      </c>
      <c r="H13" s="31">
        <v>68747774.19000003</v>
      </c>
      <c r="I13" s="30">
        <f t="shared" si="1"/>
        <v>395.8346721519135</v>
      </c>
      <c r="J13" s="31">
        <v>65121236.810000025</v>
      </c>
      <c r="K13" s="31">
        <f t="shared" si="2"/>
        <v>374.95386180172517</v>
      </c>
      <c r="L13" s="31">
        <v>3626537.3800000004</v>
      </c>
      <c r="M13" s="10">
        <f t="shared" si="3"/>
        <v>20.88081035018828</v>
      </c>
      <c r="N13" s="29"/>
      <c r="O13" s="29"/>
      <c r="P13" s="29"/>
    </row>
    <row r="14" spans="1:16" ht="12.75">
      <c r="A14" s="15">
        <v>5</v>
      </c>
      <c r="B14" s="15" t="s">
        <v>17</v>
      </c>
      <c r="C14" s="10">
        <v>134379</v>
      </c>
      <c r="D14" s="31">
        <v>33480853.34</v>
      </c>
      <c r="E14" s="30">
        <f t="shared" si="0"/>
        <v>249.15242217906072</v>
      </c>
      <c r="F14" s="30">
        <v>562149.08</v>
      </c>
      <c r="G14" s="30">
        <v>4.1833104875017675</v>
      </c>
      <c r="H14" s="31">
        <v>32476848.79000001</v>
      </c>
      <c r="I14" s="30">
        <f t="shared" si="1"/>
        <v>241.68098281725574</v>
      </c>
      <c r="J14" s="31">
        <v>27719762.73000001</v>
      </c>
      <c r="K14" s="31">
        <f t="shared" si="2"/>
        <v>206.28046592101452</v>
      </c>
      <c r="L14" s="31">
        <v>4757086.0600000005</v>
      </c>
      <c r="M14" s="10">
        <f t="shared" si="3"/>
        <v>35.400516896241236</v>
      </c>
      <c r="N14" s="29"/>
      <c r="O14" s="29"/>
      <c r="P14" s="29"/>
    </row>
    <row r="15" spans="1:16" ht="12.75">
      <c r="A15" s="15">
        <v>6</v>
      </c>
      <c r="B15" s="15" t="s">
        <v>18</v>
      </c>
      <c r="C15" s="10">
        <v>114406</v>
      </c>
      <c r="D15" s="31">
        <v>30949338.42</v>
      </c>
      <c r="E15" s="30">
        <f t="shared" si="0"/>
        <v>270.52198678390994</v>
      </c>
      <c r="F15" s="30">
        <v>219321.76</v>
      </c>
      <c r="G15" s="30">
        <v>1.9170477072880794</v>
      </c>
      <c r="H15" s="31">
        <v>25969546.93</v>
      </c>
      <c r="I15" s="30">
        <f t="shared" si="1"/>
        <v>226.99462379595477</v>
      </c>
      <c r="J15" s="31">
        <v>25574163.66</v>
      </c>
      <c r="K15" s="31">
        <f t="shared" si="2"/>
        <v>223.53865758788874</v>
      </c>
      <c r="L15" s="31">
        <v>395383.27</v>
      </c>
      <c r="M15" s="10">
        <f t="shared" si="3"/>
        <v>3.4559662080660107</v>
      </c>
      <c r="N15" s="29"/>
      <c r="O15" s="29"/>
      <c r="P15" s="29"/>
    </row>
    <row r="16" spans="1:16" ht="12.75">
      <c r="A16" s="15">
        <v>7</v>
      </c>
      <c r="B16" s="15" t="s">
        <v>19</v>
      </c>
      <c r="C16" s="10">
        <v>85071</v>
      </c>
      <c r="D16" s="31">
        <v>27001280.43</v>
      </c>
      <c r="E16" s="30">
        <f t="shared" si="0"/>
        <v>317.39700285643755</v>
      </c>
      <c r="F16" s="30">
        <v>1984725.32</v>
      </c>
      <c r="G16" s="30">
        <v>23.330222049817213</v>
      </c>
      <c r="H16" s="31">
        <v>23473548.65999999</v>
      </c>
      <c r="I16" s="30">
        <f t="shared" si="1"/>
        <v>275.92891420107895</v>
      </c>
      <c r="J16" s="31">
        <v>23112213.17999999</v>
      </c>
      <c r="K16" s="31">
        <f t="shared" si="2"/>
        <v>271.6814564305109</v>
      </c>
      <c r="L16" s="31">
        <v>361335.48</v>
      </c>
      <c r="M16" s="10">
        <f t="shared" si="3"/>
        <v>4.247457770568113</v>
      </c>
      <c r="N16" s="29"/>
      <c r="O16" s="29"/>
      <c r="P16" s="29"/>
    </row>
    <row r="17" spans="1:16" ht="12.75">
      <c r="A17" s="15">
        <v>8</v>
      </c>
      <c r="B17" s="15" t="s">
        <v>20</v>
      </c>
      <c r="C17" s="10">
        <v>76758</v>
      </c>
      <c r="D17" s="31">
        <v>40747278.25</v>
      </c>
      <c r="E17" s="30">
        <f t="shared" si="0"/>
        <v>530.8538295682534</v>
      </c>
      <c r="F17" s="30">
        <v>16829.31</v>
      </c>
      <c r="G17" s="30">
        <v>0.21925154381302275</v>
      </c>
      <c r="H17" s="31">
        <v>42372693.62</v>
      </c>
      <c r="I17" s="30">
        <f t="shared" si="1"/>
        <v>552.029672737695</v>
      </c>
      <c r="J17" s="31">
        <v>38148797.879999995</v>
      </c>
      <c r="K17" s="31">
        <f t="shared" si="2"/>
        <v>497.00093644962084</v>
      </c>
      <c r="L17" s="31">
        <v>4223895.74</v>
      </c>
      <c r="M17" s="10">
        <f t="shared" si="3"/>
        <v>55.028736288074214</v>
      </c>
      <c r="N17" s="29"/>
      <c r="O17" s="29"/>
      <c r="P17" s="29"/>
    </row>
    <row r="18" spans="1:16" ht="12.75">
      <c r="A18" s="15">
        <v>9</v>
      </c>
      <c r="B18" s="15" t="s">
        <v>21</v>
      </c>
      <c r="C18" s="10">
        <v>93353</v>
      </c>
      <c r="D18" s="31">
        <v>36169122.2</v>
      </c>
      <c r="E18" s="30">
        <f t="shared" si="0"/>
        <v>387.4446691589987</v>
      </c>
      <c r="F18" s="30">
        <v>28067.07</v>
      </c>
      <c r="G18" s="30">
        <v>0.30065525478559874</v>
      </c>
      <c r="H18" s="31">
        <v>34377369.140000015</v>
      </c>
      <c r="I18" s="30">
        <f t="shared" si="1"/>
        <v>368.25135924930123</v>
      </c>
      <c r="J18" s="31">
        <v>34239893.750000015</v>
      </c>
      <c r="K18" s="31">
        <f t="shared" si="2"/>
        <v>366.77871894850745</v>
      </c>
      <c r="L18" s="31">
        <v>137475.39</v>
      </c>
      <c r="M18" s="10">
        <f t="shared" si="3"/>
        <v>1.4726403007937614</v>
      </c>
      <c r="N18" s="29"/>
      <c r="O18" s="29"/>
      <c r="P18" s="29"/>
    </row>
    <row r="19" spans="1:16" ht="12.75">
      <c r="A19" s="15">
        <v>10</v>
      </c>
      <c r="B19" s="15" t="s">
        <v>22</v>
      </c>
      <c r="C19" s="10">
        <v>71474</v>
      </c>
      <c r="D19" s="31">
        <v>27591143.02</v>
      </c>
      <c r="E19" s="30">
        <f t="shared" si="0"/>
        <v>386.0304868903377</v>
      </c>
      <c r="F19" s="30">
        <v>1066924.87</v>
      </c>
      <c r="G19" s="30">
        <v>14.927454319053084</v>
      </c>
      <c r="H19" s="31">
        <v>27023616.979999997</v>
      </c>
      <c r="I19" s="30">
        <f t="shared" si="1"/>
        <v>378.0901723703724</v>
      </c>
      <c r="J19" s="31">
        <v>23297155.769999996</v>
      </c>
      <c r="K19" s="31">
        <f t="shared" si="2"/>
        <v>325.9528747516579</v>
      </c>
      <c r="L19" s="31">
        <v>3726461.21</v>
      </c>
      <c r="M19" s="10">
        <f t="shared" si="3"/>
        <v>52.1372976187145</v>
      </c>
      <c r="N19" s="29"/>
      <c r="O19" s="29"/>
      <c r="P19" s="29"/>
    </row>
    <row r="20" spans="1:16" ht="12.75">
      <c r="A20" s="15">
        <v>11</v>
      </c>
      <c r="B20" s="15" t="s">
        <v>23</v>
      </c>
      <c r="C20" s="10">
        <v>106993</v>
      </c>
      <c r="D20" s="31">
        <v>40599420.97</v>
      </c>
      <c r="E20" s="30">
        <f t="shared" si="0"/>
        <v>379.458665239782</v>
      </c>
      <c r="F20" s="30">
        <v>2999061.85</v>
      </c>
      <c r="G20" s="30">
        <v>28.030449188264654</v>
      </c>
      <c r="H20" s="31">
        <v>37225753.63</v>
      </c>
      <c r="I20" s="30">
        <f t="shared" si="1"/>
        <v>347.92700111222234</v>
      </c>
      <c r="J20" s="31">
        <v>36651254.620000005</v>
      </c>
      <c r="K20" s="31">
        <f t="shared" si="2"/>
        <v>342.55750021029417</v>
      </c>
      <c r="L20" s="31">
        <v>574499.01</v>
      </c>
      <c r="M20" s="10">
        <f t="shared" si="3"/>
        <v>5.369500901928164</v>
      </c>
      <c r="N20" s="29"/>
      <c r="O20" s="29"/>
      <c r="P20" s="29"/>
    </row>
    <row r="21" spans="1:16" ht="12.75">
      <c r="A21" s="15">
        <v>12</v>
      </c>
      <c r="B21" s="15" t="s">
        <v>24</v>
      </c>
      <c r="C21" s="10">
        <v>110483</v>
      </c>
      <c r="D21" s="31">
        <v>55134883.57</v>
      </c>
      <c r="E21" s="30">
        <f t="shared" si="0"/>
        <v>499.0349969678593</v>
      </c>
      <c r="F21" s="30">
        <v>5820846.87</v>
      </c>
      <c r="G21" s="30">
        <v>52.685452694079636</v>
      </c>
      <c r="H21" s="31">
        <v>47957280.309999995</v>
      </c>
      <c r="I21" s="30">
        <f t="shared" si="1"/>
        <v>434.0693166369486</v>
      </c>
      <c r="J21" s="31">
        <v>43626986.35999999</v>
      </c>
      <c r="K21" s="31">
        <f t="shared" si="2"/>
        <v>394.8751062154358</v>
      </c>
      <c r="L21" s="31">
        <v>4330293.95</v>
      </c>
      <c r="M21" s="10">
        <f t="shared" si="3"/>
        <v>39.194210421512814</v>
      </c>
      <c r="N21" s="29"/>
      <c r="O21" s="29"/>
      <c r="P21" s="29"/>
    </row>
    <row r="22" spans="1:16" ht="12.75">
      <c r="A22" s="15">
        <v>13</v>
      </c>
      <c r="B22" s="15" t="s">
        <v>25</v>
      </c>
      <c r="C22" s="10">
        <v>74888</v>
      </c>
      <c r="D22" s="31">
        <v>19549272.05</v>
      </c>
      <c r="E22" s="30">
        <f t="shared" si="0"/>
        <v>261.04679054054054</v>
      </c>
      <c r="F22" s="30">
        <v>2649354.2399999998</v>
      </c>
      <c r="G22" s="30">
        <v>35.37755368016237</v>
      </c>
      <c r="H22" s="31">
        <v>15786653.100000003</v>
      </c>
      <c r="I22" s="30">
        <f t="shared" si="1"/>
        <v>210.8035079051384</v>
      </c>
      <c r="J22" s="31">
        <v>14211315.860000003</v>
      </c>
      <c r="K22" s="31">
        <f t="shared" si="2"/>
        <v>189.76759774596735</v>
      </c>
      <c r="L22" s="31">
        <v>1575337.24</v>
      </c>
      <c r="M22" s="10">
        <f t="shared" si="3"/>
        <v>21.035910159171028</v>
      </c>
      <c r="N22" s="29"/>
      <c r="O22" s="29"/>
      <c r="P22" s="29"/>
    </row>
    <row r="23" spans="1:16" ht="12.75">
      <c r="A23" s="15">
        <v>14</v>
      </c>
      <c r="B23" s="15" t="s">
        <v>26</v>
      </c>
      <c r="C23" s="10">
        <v>137917</v>
      </c>
      <c r="D23" s="31">
        <v>70955156.93</v>
      </c>
      <c r="E23" s="30">
        <f t="shared" si="0"/>
        <v>514.4772358012428</v>
      </c>
      <c r="F23" s="30">
        <v>2534239.1900000004</v>
      </c>
      <c r="G23" s="30">
        <v>18.375103794311073</v>
      </c>
      <c r="H23" s="31">
        <v>66948288.090000056</v>
      </c>
      <c r="I23" s="30">
        <f t="shared" si="1"/>
        <v>485.4244805934008</v>
      </c>
      <c r="J23" s="31">
        <v>61001787.19000006</v>
      </c>
      <c r="K23" s="31">
        <f t="shared" si="2"/>
        <v>442.3079619626301</v>
      </c>
      <c r="L23" s="31">
        <v>5946500.9</v>
      </c>
      <c r="M23" s="10">
        <f t="shared" si="3"/>
        <v>43.116518630770685</v>
      </c>
      <c r="N23" s="29"/>
      <c r="O23" s="29"/>
      <c r="P23" s="29"/>
    </row>
    <row r="24" spans="1:16" ht="12.75">
      <c r="A24" s="15">
        <v>15</v>
      </c>
      <c r="B24" s="15" t="s">
        <v>27</v>
      </c>
      <c r="C24" s="10">
        <v>156332</v>
      </c>
      <c r="D24" s="31">
        <v>66190909.85</v>
      </c>
      <c r="E24" s="30">
        <f t="shared" si="0"/>
        <v>423.3996229178927</v>
      </c>
      <c r="F24" s="30">
        <v>4174961.35</v>
      </c>
      <c r="G24" s="30">
        <v>26.70573746897628</v>
      </c>
      <c r="H24" s="31">
        <v>57317479.33999996</v>
      </c>
      <c r="I24" s="30">
        <f t="shared" si="1"/>
        <v>366.6394553898112</v>
      </c>
      <c r="J24" s="31">
        <v>53118594.16999996</v>
      </c>
      <c r="K24" s="31">
        <f t="shared" si="2"/>
        <v>339.7806857841002</v>
      </c>
      <c r="L24" s="31">
        <v>4198885.17</v>
      </c>
      <c r="M24" s="10">
        <f t="shared" si="3"/>
        <v>26.858769605710922</v>
      </c>
      <c r="N24" s="29"/>
      <c r="O24" s="29"/>
      <c r="P24" s="29"/>
    </row>
    <row r="25" spans="1:16" ht="12.75">
      <c r="A25" s="15">
        <v>16</v>
      </c>
      <c r="B25" s="15" t="s">
        <v>28</v>
      </c>
      <c r="C25" s="10">
        <v>122209</v>
      </c>
      <c r="D25" s="31">
        <v>57268633.78</v>
      </c>
      <c r="E25" s="30">
        <f t="shared" si="0"/>
        <v>468.612244433716</v>
      </c>
      <c r="F25" s="30">
        <v>3517344.73</v>
      </c>
      <c r="G25" s="30">
        <v>28.781388686594276</v>
      </c>
      <c r="H25" s="31">
        <v>49623974.77000004</v>
      </c>
      <c r="I25" s="30">
        <f t="shared" si="1"/>
        <v>406.058267148901</v>
      </c>
      <c r="J25" s="31">
        <v>48375604.99000004</v>
      </c>
      <c r="K25" s="31">
        <f t="shared" si="2"/>
        <v>395.843227503703</v>
      </c>
      <c r="L25" s="31">
        <v>1248369.7800000003</v>
      </c>
      <c r="M25" s="10">
        <f t="shared" si="3"/>
        <v>10.215039645197983</v>
      </c>
      <c r="N25" s="29"/>
      <c r="O25" s="29"/>
      <c r="P25" s="29"/>
    </row>
    <row r="26" spans="1:16" s="19" customFormat="1" ht="12.75">
      <c r="A26" s="15">
        <v>17</v>
      </c>
      <c r="B26" s="15" t="s">
        <v>29</v>
      </c>
      <c r="C26" s="10">
        <v>151241</v>
      </c>
      <c r="D26" s="31">
        <v>67055871.63</v>
      </c>
      <c r="E26" s="30">
        <f t="shared" si="0"/>
        <v>443.3709882240927</v>
      </c>
      <c r="F26" s="30">
        <v>3284346.4899999998</v>
      </c>
      <c r="G26" s="30">
        <v>21.715979727719333</v>
      </c>
      <c r="H26" s="31">
        <v>60755818.78999996</v>
      </c>
      <c r="I26" s="30">
        <f t="shared" si="1"/>
        <v>401.71526761922996</v>
      </c>
      <c r="J26" s="31">
        <v>56313659.15999996</v>
      </c>
      <c r="K26" s="31">
        <f t="shared" si="2"/>
        <v>372.3438694533887</v>
      </c>
      <c r="L26" s="31">
        <v>4442159.63</v>
      </c>
      <c r="M26" s="10">
        <f t="shared" si="3"/>
        <v>29.371398165841274</v>
      </c>
      <c r="N26" s="29"/>
      <c r="O26" s="29"/>
      <c r="P26" s="29"/>
    </row>
    <row r="27" spans="1:16" s="19" customFormat="1" ht="12.75">
      <c r="A27" s="16"/>
      <c r="B27" s="16" t="s">
        <v>30</v>
      </c>
      <c r="C27" s="17">
        <f>SUM(C10:C26)</f>
        <v>1974076</v>
      </c>
      <c r="D27" s="17">
        <f aca="true" t="shared" si="4" ref="D27:L27">SUM(D10:D26)</f>
        <v>776070977.45</v>
      </c>
      <c r="E27" s="32">
        <f t="shared" si="0"/>
        <v>393.1312560661292</v>
      </c>
      <c r="F27" s="32">
        <v>60329355.93</v>
      </c>
      <c r="G27" s="32">
        <v>30.560807147242556</v>
      </c>
      <c r="H27" s="17">
        <f t="shared" si="4"/>
        <v>700619888.01</v>
      </c>
      <c r="I27" s="32">
        <f t="shared" si="1"/>
        <v>354.9102911995283</v>
      </c>
      <c r="J27" s="17">
        <f t="shared" si="4"/>
        <v>636634471.97</v>
      </c>
      <c r="K27" s="18">
        <f t="shared" si="2"/>
        <v>322.49744790474125</v>
      </c>
      <c r="L27" s="17">
        <f t="shared" si="4"/>
        <v>63985416.040000014</v>
      </c>
      <c r="M27" s="33">
        <f t="shared" si="3"/>
        <v>32.41284329478704</v>
      </c>
      <c r="N27" s="29"/>
      <c r="O27" s="29"/>
      <c r="P27" s="29"/>
    </row>
    <row r="28" spans="1:16" s="19" customFormat="1" ht="12.75">
      <c r="A28" s="16"/>
      <c r="B28" s="16"/>
      <c r="C28" s="13"/>
      <c r="D28" s="37"/>
      <c r="E28" s="30"/>
      <c r="F28" s="32"/>
      <c r="G28" s="32"/>
      <c r="H28" s="31"/>
      <c r="I28" s="30"/>
      <c r="J28" s="31"/>
      <c r="K28" s="31"/>
      <c r="L28" s="31"/>
      <c r="M28" s="10"/>
      <c r="N28" s="29"/>
      <c r="O28" s="29"/>
      <c r="P28" s="29"/>
    </row>
    <row r="29" spans="1:16" ht="12.75">
      <c r="A29" s="16"/>
      <c r="B29" s="12" t="s">
        <v>31</v>
      </c>
      <c r="C29" s="13"/>
      <c r="D29" s="37"/>
      <c r="E29" s="30"/>
      <c r="F29" s="30"/>
      <c r="G29" s="30"/>
      <c r="H29" s="31"/>
      <c r="I29" s="30"/>
      <c r="J29" s="31"/>
      <c r="K29" s="31"/>
      <c r="L29" s="31"/>
      <c r="M29" s="10"/>
      <c r="N29" s="29"/>
      <c r="O29" s="29"/>
      <c r="P29" s="29"/>
    </row>
    <row r="30" spans="1:16" ht="12.75">
      <c r="A30" s="15">
        <v>1</v>
      </c>
      <c r="B30" s="15" t="s">
        <v>32</v>
      </c>
      <c r="C30" s="10">
        <v>175008</v>
      </c>
      <c r="D30" s="31">
        <v>339462327.56</v>
      </c>
      <c r="E30" s="30">
        <f t="shared" si="0"/>
        <v>1939.6960570945328</v>
      </c>
      <c r="F30" s="30">
        <v>12620994.88</v>
      </c>
      <c r="G30" s="30">
        <v>72.11667398061803</v>
      </c>
      <c r="H30" s="31">
        <v>324232656.3700001</v>
      </c>
      <c r="I30" s="30">
        <f aca="true" t="shared" si="5" ref="I30:I49">H30/C30</f>
        <v>1852.6733427614745</v>
      </c>
      <c r="J30" s="31">
        <v>288979734.0700001</v>
      </c>
      <c r="K30" s="31">
        <f aca="true" t="shared" si="6" ref="K30:K49">J30/C30</f>
        <v>1651.2372809814415</v>
      </c>
      <c r="L30" s="31">
        <v>35252922.3</v>
      </c>
      <c r="M30" s="10">
        <f aca="true" t="shared" si="7" ref="M30:M49">L30/C30</f>
        <v>201.4360617800329</v>
      </c>
      <c r="N30" s="29"/>
      <c r="O30" s="29"/>
      <c r="P30" s="29"/>
    </row>
    <row r="31" spans="1:16" ht="12.75">
      <c r="A31" s="15">
        <v>2</v>
      </c>
      <c r="B31" s="15" t="s">
        <v>33</v>
      </c>
      <c r="C31" s="10">
        <v>181617</v>
      </c>
      <c r="D31" s="31">
        <v>321167291.87</v>
      </c>
      <c r="E31" s="30">
        <f t="shared" si="0"/>
        <v>1768.3768142299455</v>
      </c>
      <c r="F31" s="30">
        <v>25624522.970000003</v>
      </c>
      <c r="G31" s="30">
        <v>141.09099351932915</v>
      </c>
      <c r="H31" s="31">
        <v>322753406.5900002</v>
      </c>
      <c r="I31" s="30">
        <f t="shared" si="5"/>
        <v>1777.1101085801452</v>
      </c>
      <c r="J31" s="31">
        <v>291211729.5800002</v>
      </c>
      <c r="K31" s="31">
        <f t="shared" si="6"/>
        <v>1603.43871763106</v>
      </c>
      <c r="L31" s="31">
        <v>31541677.009999998</v>
      </c>
      <c r="M31" s="10">
        <f t="shared" si="7"/>
        <v>173.67139094908515</v>
      </c>
      <c r="N31" s="29"/>
      <c r="O31" s="29"/>
      <c r="P31" s="29"/>
    </row>
    <row r="32" spans="1:16" ht="12.75">
      <c r="A32" s="15">
        <v>3</v>
      </c>
      <c r="B32" s="15" t="s">
        <v>34</v>
      </c>
      <c r="C32" s="10">
        <v>112697</v>
      </c>
      <c r="D32" s="31">
        <v>206775143.81</v>
      </c>
      <c r="E32" s="30">
        <f t="shared" si="0"/>
        <v>1834.7883600273299</v>
      </c>
      <c r="F32" s="30">
        <v>1856634.57</v>
      </c>
      <c r="G32" s="30">
        <v>16.47456959812595</v>
      </c>
      <c r="H32" s="31">
        <v>194058603.93999997</v>
      </c>
      <c r="I32" s="30">
        <f t="shared" si="5"/>
        <v>1721.9500425033493</v>
      </c>
      <c r="J32" s="31">
        <v>182279682.42999998</v>
      </c>
      <c r="K32" s="31">
        <f t="shared" si="6"/>
        <v>1617.4315414784776</v>
      </c>
      <c r="L32" s="31">
        <v>11778921.509999998</v>
      </c>
      <c r="M32" s="10">
        <f t="shared" si="7"/>
        <v>104.51850102487198</v>
      </c>
      <c r="N32" s="29"/>
      <c r="O32" s="29"/>
      <c r="P32" s="29"/>
    </row>
    <row r="33" spans="1:16" ht="12.75">
      <c r="A33" s="15">
        <v>4</v>
      </c>
      <c r="B33" s="15" t="s">
        <v>35</v>
      </c>
      <c r="C33" s="10">
        <v>238042</v>
      </c>
      <c r="D33" s="31">
        <v>453062544.12</v>
      </c>
      <c r="E33" s="30">
        <f t="shared" si="0"/>
        <v>1903.288260559061</v>
      </c>
      <c r="F33" s="30">
        <v>34167996.7</v>
      </c>
      <c r="G33" s="30">
        <v>143.53768116550862</v>
      </c>
      <c r="H33" s="31">
        <v>436434280.9899996</v>
      </c>
      <c r="I33" s="30">
        <f t="shared" si="5"/>
        <v>1833.4339359860849</v>
      </c>
      <c r="J33" s="31">
        <v>395633731.6899996</v>
      </c>
      <c r="K33" s="31">
        <f t="shared" si="6"/>
        <v>1662.0333037447156</v>
      </c>
      <c r="L33" s="31">
        <v>40800549.29999999</v>
      </c>
      <c r="M33" s="10">
        <f t="shared" si="7"/>
        <v>171.40063224136912</v>
      </c>
      <c r="N33" s="29"/>
      <c r="O33" s="29"/>
      <c r="P33" s="29"/>
    </row>
    <row r="34" spans="1:16" ht="12.75">
      <c r="A34" s="15">
        <v>5</v>
      </c>
      <c r="B34" s="15" t="s">
        <v>36</v>
      </c>
      <c r="C34" s="10">
        <v>127431</v>
      </c>
      <c r="D34" s="31">
        <v>268926411.66</v>
      </c>
      <c r="E34" s="30">
        <f t="shared" si="0"/>
        <v>2110.3688400781602</v>
      </c>
      <c r="F34" s="30">
        <v>12313705.68</v>
      </c>
      <c r="G34" s="30">
        <v>96.63037785154319</v>
      </c>
      <c r="H34" s="31">
        <v>254187429.06999993</v>
      </c>
      <c r="I34" s="30">
        <f t="shared" si="5"/>
        <v>1994.7063828267842</v>
      </c>
      <c r="J34" s="31">
        <v>210093315.45999995</v>
      </c>
      <c r="K34" s="31">
        <f t="shared" si="6"/>
        <v>1648.6829379036494</v>
      </c>
      <c r="L34" s="31">
        <v>44094113.60999999</v>
      </c>
      <c r="M34" s="10">
        <f t="shared" si="7"/>
        <v>346.02344492313483</v>
      </c>
      <c r="N34" s="29"/>
      <c r="O34" s="29"/>
      <c r="P34" s="29"/>
    </row>
    <row r="35" spans="1:16" ht="12.75">
      <c r="A35" s="15">
        <v>6</v>
      </c>
      <c r="B35" s="15" t="s">
        <v>37</v>
      </c>
      <c r="C35" s="10">
        <v>195472</v>
      </c>
      <c r="D35" s="31">
        <v>409854748.04</v>
      </c>
      <c r="E35" s="30">
        <f t="shared" si="0"/>
        <v>2096.744024924286</v>
      </c>
      <c r="F35" s="30">
        <v>35689408.190000005</v>
      </c>
      <c r="G35" s="30">
        <v>182.58066725669153</v>
      </c>
      <c r="H35" s="31">
        <v>391311441.51000005</v>
      </c>
      <c r="I35" s="30">
        <f t="shared" si="5"/>
        <v>2001.8797654395516</v>
      </c>
      <c r="J35" s="31">
        <v>319946101.66</v>
      </c>
      <c r="K35" s="31">
        <f t="shared" si="6"/>
        <v>1636.787374457723</v>
      </c>
      <c r="L35" s="31">
        <v>71365339.85000001</v>
      </c>
      <c r="M35" s="10">
        <f t="shared" si="7"/>
        <v>365.09239098182866</v>
      </c>
      <c r="N35" s="29"/>
      <c r="O35" s="29"/>
      <c r="P35" s="29"/>
    </row>
    <row r="36" spans="1:16" ht="12.75">
      <c r="A36" s="15">
        <v>7</v>
      </c>
      <c r="B36" s="15" t="s">
        <v>38</v>
      </c>
      <c r="C36" s="10">
        <v>92462</v>
      </c>
      <c r="D36" s="31">
        <v>165543927.94</v>
      </c>
      <c r="E36" s="30">
        <f t="shared" si="0"/>
        <v>1790.3996013497438</v>
      </c>
      <c r="F36" s="30">
        <v>8032829.23</v>
      </c>
      <c r="G36" s="30">
        <v>86.87708712768489</v>
      </c>
      <c r="H36" s="31">
        <v>144032019.13999996</v>
      </c>
      <c r="I36" s="30">
        <f t="shared" si="5"/>
        <v>1557.7428472237239</v>
      </c>
      <c r="J36" s="31">
        <v>128186138.62999995</v>
      </c>
      <c r="K36" s="31">
        <f t="shared" si="6"/>
        <v>1386.3656272847218</v>
      </c>
      <c r="L36" s="31">
        <v>15845880.510000002</v>
      </c>
      <c r="M36" s="10">
        <f t="shared" si="7"/>
        <v>171.37721993900198</v>
      </c>
      <c r="N36" s="29"/>
      <c r="O36" s="29"/>
      <c r="P36" s="29"/>
    </row>
    <row r="37" spans="1:16" ht="12.75">
      <c r="A37" s="15">
        <v>8</v>
      </c>
      <c r="B37" s="15" t="s">
        <v>39</v>
      </c>
      <c r="C37" s="10">
        <v>94807</v>
      </c>
      <c r="D37" s="31">
        <v>195278688.89</v>
      </c>
      <c r="E37" s="30">
        <f t="shared" si="0"/>
        <v>2059.7496903182255</v>
      </c>
      <c r="F37" s="30">
        <v>31870743.580000002</v>
      </c>
      <c r="G37" s="30">
        <v>336.1644560000844</v>
      </c>
      <c r="H37" s="31">
        <v>172075775.6300001</v>
      </c>
      <c r="I37" s="30">
        <f t="shared" si="5"/>
        <v>1815.0112927315506</v>
      </c>
      <c r="J37" s="31">
        <v>142823415.5100001</v>
      </c>
      <c r="K37" s="31">
        <f t="shared" si="6"/>
        <v>1506.4648761167437</v>
      </c>
      <c r="L37" s="31">
        <v>29252360.120000005</v>
      </c>
      <c r="M37" s="10">
        <f t="shared" si="7"/>
        <v>308.54641661480696</v>
      </c>
      <c r="N37" s="29"/>
      <c r="O37" s="29"/>
      <c r="P37" s="29"/>
    </row>
    <row r="38" spans="1:16" ht="12.75">
      <c r="A38" s="15">
        <v>9</v>
      </c>
      <c r="B38" s="15" t="s">
        <v>40</v>
      </c>
      <c r="C38" s="10">
        <v>306826</v>
      </c>
      <c r="D38" s="31">
        <v>693444334.73</v>
      </c>
      <c r="E38" s="30">
        <f t="shared" si="0"/>
        <v>2260.057279141924</v>
      </c>
      <c r="F38" s="30">
        <v>31977052.489999995</v>
      </c>
      <c r="G38" s="30">
        <v>104.2188487611871</v>
      </c>
      <c r="H38" s="31">
        <v>603606432.0299991</v>
      </c>
      <c r="I38" s="30">
        <f t="shared" si="5"/>
        <v>1967.2597238499968</v>
      </c>
      <c r="J38" s="31">
        <v>538327117.0399991</v>
      </c>
      <c r="K38" s="31">
        <f t="shared" si="6"/>
        <v>1754.5029333889538</v>
      </c>
      <c r="L38" s="31">
        <v>65279314.99000001</v>
      </c>
      <c r="M38" s="10">
        <f t="shared" si="7"/>
        <v>212.7567904610431</v>
      </c>
      <c r="N38" s="29"/>
      <c r="O38" s="29"/>
      <c r="P38" s="29"/>
    </row>
    <row r="39" spans="1:16" ht="12.75">
      <c r="A39" s="15">
        <v>10</v>
      </c>
      <c r="B39" s="15" t="s">
        <v>41</v>
      </c>
      <c r="C39" s="10">
        <v>74865</v>
      </c>
      <c r="D39" s="31">
        <v>117001469.52</v>
      </c>
      <c r="E39" s="30">
        <f t="shared" si="0"/>
        <v>1562.8326924464034</v>
      </c>
      <c r="F39" s="30">
        <v>4450043.789999999</v>
      </c>
      <c r="G39" s="30">
        <v>59.440910839511105</v>
      </c>
      <c r="H39" s="31">
        <v>125019124.35000005</v>
      </c>
      <c r="I39" s="30">
        <f t="shared" si="5"/>
        <v>1669.92752754959</v>
      </c>
      <c r="J39" s="31">
        <v>112640657.07000005</v>
      </c>
      <c r="K39" s="31">
        <f t="shared" si="6"/>
        <v>1504.5836782207982</v>
      </c>
      <c r="L39" s="31">
        <v>12378467.280000001</v>
      </c>
      <c r="M39" s="10">
        <f t="shared" si="7"/>
        <v>165.34384932879183</v>
      </c>
      <c r="N39" s="29"/>
      <c r="O39" s="29"/>
      <c r="P39" s="29"/>
    </row>
    <row r="40" spans="1:16" ht="12.75">
      <c r="A40" s="15">
        <v>11</v>
      </c>
      <c r="B40" s="15" t="s">
        <v>42</v>
      </c>
      <c r="C40" s="34">
        <v>58268</v>
      </c>
      <c r="D40" s="31">
        <v>81498055.66</v>
      </c>
      <c r="E40" s="30">
        <f t="shared" si="0"/>
        <v>1398.6760427679</v>
      </c>
      <c r="F40" s="30">
        <v>1230924.71</v>
      </c>
      <c r="G40" s="30">
        <v>21.12522671105924</v>
      </c>
      <c r="H40" s="31">
        <v>79214909.61</v>
      </c>
      <c r="I40" s="30">
        <f t="shared" si="5"/>
        <v>1359.4925106404887</v>
      </c>
      <c r="J40" s="31">
        <v>75248396.12</v>
      </c>
      <c r="K40" s="31">
        <f t="shared" si="6"/>
        <v>1291.4188940756505</v>
      </c>
      <c r="L40" s="31">
        <v>3966513.4899999998</v>
      </c>
      <c r="M40" s="10">
        <f t="shared" si="7"/>
        <v>68.07361656483833</v>
      </c>
      <c r="N40" s="29"/>
      <c r="O40" s="29"/>
      <c r="P40" s="29"/>
    </row>
    <row r="41" spans="1:16" ht="12.75">
      <c r="A41" s="15">
        <v>12</v>
      </c>
      <c r="B41" s="15" t="s">
        <v>43</v>
      </c>
      <c r="C41" s="34">
        <v>142950</v>
      </c>
      <c r="D41" s="31">
        <v>271703300.62</v>
      </c>
      <c r="E41" s="30">
        <f t="shared" si="0"/>
        <v>1900.6876573627142</v>
      </c>
      <c r="F41" s="30">
        <v>24301053.139999997</v>
      </c>
      <c r="G41" s="30">
        <v>169.99687401189226</v>
      </c>
      <c r="H41" s="31">
        <v>259708920.5299998</v>
      </c>
      <c r="I41" s="30">
        <f t="shared" si="5"/>
        <v>1816.7815357117859</v>
      </c>
      <c r="J41" s="31">
        <v>223965941.9599998</v>
      </c>
      <c r="K41" s="31">
        <f t="shared" si="6"/>
        <v>1566.743210633087</v>
      </c>
      <c r="L41" s="31">
        <v>35742978.56999999</v>
      </c>
      <c r="M41" s="10">
        <f t="shared" si="7"/>
        <v>250.0383250786988</v>
      </c>
      <c r="N41" s="29"/>
      <c r="O41" s="29"/>
      <c r="P41" s="29"/>
    </row>
    <row r="42" spans="1:16" ht="12.75">
      <c r="A42" s="15">
        <v>13</v>
      </c>
      <c r="B42" s="15" t="s">
        <v>44</v>
      </c>
      <c r="C42" s="34">
        <v>141410</v>
      </c>
      <c r="D42" s="31">
        <v>328715298.13</v>
      </c>
      <c r="E42" s="30">
        <f t="shared" si="0"/>
        <v>2324.554827310657</v>
      </c>
      <c r="F42" s="30">
        <v>50688739.7</v>
      </c>
      <c r="G42" s="30">
        <v>358.4522996959197</v>
      </c>
      <c r="H42" s="31">
        <v>242384727.45000008</v>
      </c>
      <c r="I42" s="30">
        <f t="shared" si="5"/>
        <v>1714.0564843363275</v>
      </c>
      <c r="J42" s="31">
        <v>220557492.29000008</v>
      </c>
      <c r="K42" s="31">
        <f t="shared" si="6"/>
        <v>1559.7022296160108</v>
      </c>
      <c r="L42" s="31">
        <v>21827235.16000001</v>
      </c>
      <c r="M42" s="10">
        <f t="shared" si="7"/>
        <v>154.3542547203169</v>
      </c>
      <c r="N42" s="29"/>
      <c r="O42" s="29"/>
      <c r="P42" s="29"/>
    </row>
    <row r="43" spans="1:16" ht="12.75">
      <c r="A43" s="15">
        <v>14</v>
      </c>
      <c r="B43" s="15" t="s">
        <v>45</v>
      </c>
      <c r="C43" s="34">
        <v>70291</v>
      </c>
      <c r="D43" s="31">
        <v>110339531.96</v>
      </c>
      <c r="E43" s="30">
        <f t="shared" si="0"/>
        <v>1569.753339118806</v>
      </c>
      <c r="F43" s="30">
        <v>1345635.8</v>
      </c>
      <c r="G43" s="30">
        <v>19.143785121850595</v>
      </c>
      <c r="H43" s="31">
        <v>111538186.61999999</v>
      </c>
      <c r="I43" s="30">
        <f t="shared" si="5"/>
        <v>1586.8060864122006</v>
      </c>
      <c r="J43" s="31">
        <v>105028227.66999999</v>
      </c>
      <c r="K43" s="31">
        <f t="shared" si="6"/>
        <v>1494.1916841416396</v>
      </c>
      <c r="L43" s="31">
        <v>6509958.95</v>
      </c>
      <c r="M43" s="10">
        <f t="shared" si="7"/>
        <v>92.61440227056096</v>
      </c>
      <c r="N43" s="29"/>
      <c r="O43" s="29"/>
      <c r="P43" s="29"/>
    </row>
    <row r="44" spans="1:16" ht="12.75">
      <c r="A44" s="15">
        <v>15</v>
      </c>
      <c r="B44" s="15" t="s">
        <v>46</v>
      </c>
      <c r="C44" s="34">
        <v>217638</v>
      </c>
      <c r="D44" s="31">
        <v>318183290.72</v>
      </c>
      <c r="E44" s="30">
        <f t="shared" si="0"/>
        <v>1461.9840777805348</v>
      </c>
      <c r="F44" s="30">
        <v>9723797.849999998</v>
      </c>
      <c r="G44" s="30">
        <v>44.678768643343524</v>
      </c>
      <c r="H44" s="31">
        <v>327018286.98000044</v>
      </c>
      <c r="I44" s="30">
        <f t="shared" si="5"/>
        <v>1502.5789934662166</v>
      </c>
      <c r="J44" s="31">
        <v>295111750.09000045</v>
      </c>
      <c r="K44" s="31">
        <f t="shared" si="6"/>
        <v>1355.9752896553011</v>
      </c>
      <c r="L44" s="31">
        <v>31906536.89</v>
      </c>
      <c r="M44" s="10">
        <f t="shared" si="7"/>
        <v>146.60370381091536</v>
      </c>
      <c r="N44" s="29"/>
      <c r="O44" s="29"/>
      <c r="P44" s="29"/>
    </row>
    <row r="45" spans="1:16" ht="12.75">
      <c r="A45" s="15">
        <v>16</v>
      </c>
      <c r="B45" s="15" t="s">
        <v>47</v>
      </c>
      <c r="C45" s="10">
        <v>53798</v>
      </c>
      <c r="D45" s="31">
        <v>75517589.85</v>
      </c>
      <c r="E45" s="30">
        <f t="shared" si="0"/>
        <v>1403.7248568720026</v>
      </c>
      <c r="F45" s="30">
        <v>3186686.5300000003</v>
      </c>
      <c r="G45" s="30">
        <v>59.23429365403919</v>
      </c>
      <c r="H45" s="31">
        <v>71066735.25999995</v>
      </c>
      <c r="I45" s="30">
        <f t="shared" si="5"/>
        <v>1320.9921420870655</v>
      </c>
      <c r="J45" s="31">
        <v>68757563.99999994</v>
      </c>
      <c r="K45" s="31">
        <f t="shared" si="6"/>
        <v>1278.0691475519525</v>
      </c>
      <c r="L45" s="31">
        <v>2309171.26</v>
      </c>
      <c r="M45" s="10">
        <f t="shared" si="7"/>
        <v>42.92299453511283</v>
      </c>
      <c r="N45" s="29"/>
      <c r="O45" s="29"/>
      <c r="P45" s="29"/>
    </row>
    <row r="46" spans="1:16" ht="12.75">
      <c r="A46" s="15">
        <v>17</v>
      </c>
      <c r="B46" s="15" t="s">
        <v>48</v>
      </c>
      <c r="C46" s="10">
        <v>129386</v>
      </c>
      <c r="D46" s="31">
        <v>303911086.51</v>
      </c>
      <c r="E46" s="30">
        <f t="shared" si="0"/>
        <v>2348.871489264681</v>
      </c>
      <c r="F46" s="30">
        <v>53963733.900000006</v>
      </c>
      <c r="G46" s="30">
        <v>417.075525172739</v>
      </c>
      <c r="H46" s="31">
        <v>271503891.28000015</v>
      </c>
      <c r="I46" s="30">
        <f t="shared" si="5"/>
        <v>2098.402387275286</v>
      </c>
      <c r="J46" s="31">
        <v>208316051.18000016</v>
      </c>
      <c r="K46" s="31">
        <f t="shared" si="6"/>
        <v>1610.0354843646155</v>
      </c>
      <c r="L46" s="31">
        <v>63187840.099999994</v>
      </c>
      <c r="M46" s="10">
        <f t="shared" si="7"/>
        <v>488.3669029106704</v>
      </c>
      <c r="N46" s="29"/>
      <c r="O46" s="29"/>
      <c r="P46" s="29"/>
    </row>
    <row r="47" spans="1:16" ht="12.75" customHeight="1">
      <c r="A47" s="15">
        <v>18</v>
      </c>
      <c r="B47" s="15" t="s">
        <v>49</v>
      </c>
      <c r="C47" s="10">
        <v>186913</v>
      </c>
      <c r="D47" s="31">
        <v>330703656.39</v>
      </c>
      <c r="E47" s="30">
        <f t="shared" si="0"/>
        <v>1769.2918972463124</v>
      </c>
      <c r="F47" s="30">
        <v>39675850.21</v>
      </c>
      <c r="G47" s="30">
        <v>212.2690781807579</v>
      </c>
      <c r="H47" s="31">
        <v>321107371.67999965</v>
      </c>
      <c r="I47" s="30">
        <f t="shared" si="5"/>
        <v>1717.950980830652</v>
      </c>
      <c r="J47" s="31">
        <v>276746864.30999964</v>
      </c>
      <c r="K47" s="31">
        <f t="shared" si="6"/>
        <v>1480.6185996158622</v>
      </c>
      <c r="L47" s="31">
        <v>44360507.36999999</v>
      </c>
      <c r="M47" s="10">
        <f t="shared" si="7"/>
        <v>237.3323812147897</v>
      </c>
      <c r="N47" s="29"/>
      <c r="O47" s="29"/>
      <c r="P47" s="29"/>
    </row>
    <row r="48" spans="1:16" s="19" customFormat="1" ht="15" customHeight="1">
      <c r="A48" s="15">
        <v>19</v>
      </c>
      <c r="B48" s="15" t="s">
        <v>50</v>
      </c>
      <c r="C48" s="10">
        <v>61925</v>
      </c>
      <c r="D48" s="31">
        <v>104391897.61</v>
      </c>
      <c r="E48" s="30">
        <f t="shared" si="0"/>
        <v>1685.7795334679047</v>
      </c>
      <c r="F48" s="30">
        <v>5714997.59</v>
      </c>
      <c r="G48" s="30">
        <v>92.28902042793702</v>
      </c>
      <c r="H48" s="31">
        <v>123178224.85999998</v>
      </c>
      <c r="I48" s="30">
        <f t="shared" si="5"/>
        <v>1989.1517942672585</v>
      </c>
      <c r="J48" s="31">
        <v>89112478.72999999</v>
      </c>
      <c r="K48" s="31">
        <f t="shared" si="6"/>
        <v>1439.0388167945093</v>
      </c>
      <c r="L48" s="31">
        <v>34065746.13</v>
      </c>
      <c r="M48" s="10">
        <f t="shared" si="7"/>
        <v>550.1129774727493</v>
      </c>
      <c r="N48" s="29"/>
      <c r="O48" s="29"/>
      <c r="P48" s="29"/>
    </row>
    <row r="49" spans="1:16" s="19" customFormat="1" ht="15" customHeight="1">
      <c r="A49" s="16"/>
      <c r="B49" s="20" t="s">
        <v>51</v>
      </c>
      <c r="C49" s="17">
        <f>SUM(C30:C48)</f>
        <v>2661806</v>
      </c>
      <c r="D49" s="17">
        <f aca="true" t="shared" si="8" ref="D49:L49">SUM(D30:D48)</f>
        <v>5095480595.59</v>
      </c>
      <c r="E49" s="32">
        <f t="shared" si="0"/>
        <v>1914.294503652783</v>
      </c>
      <c r="F49" s="32">
        <f>SUM(F30:F48)</f>
        <v>388435351.51</v>
      </c>
      <c r="G49" s="32">
        <v>145.92924935551275</v>
      </c>
      <c r="H49" s="17">
        <f t="shared" si="8"/>
        <v>4774432423.889998</v>
      </c>
      <c r="I49" s="32">
        <f t="shared" si="5"/>
        <v>1793.6815920807146</v>
      </c>
      <c r="J49" s="17">
        <f t="shared" si="8"/>
        <v>4172966389.49</v>
      </c>
      <c r="K49" s="18">
        <f t="shared" si="6"/>
        <v>1567.7199576114863</v>
      </c>
      <c r="L49" s="17">
        <f t="shared" si="8"/>
        <v>601466034.4</v>
      </c>
      <c r="M49" s="33">
        <f t="shared" si="7"/>
        <v>225.96163446922878</v>
      </c>
      <c r="N49" s="29"/>
      <c r="O49" s="29"/>
      <c r="P49" s="29"/>
    </row>
    <row r="50" spans="1:16" s="19" customFormat="1" ht="15" customHeight="1">
      <c r="A50" s="16"/>
      <c r="B50" s="20"/>
      <c r="C50" s="13"/>
      <c r="D50" s="35"/>
      <c r="E50" s="30"/>
      <c r="F50" s="32"/>
      <c r="G50" s="32"/>
      <c r="H50" s="31"/>
      <c r="I50" s="30"/>
      <c r="J50" s="31"/>
      <c r="K50" s="31"/>
      <c r="L50" s="31"/>
      <c r="M50" s="10"/>
      <c r="N50" s="29"/>
      <c r="O50" s="29"/>
      <c r="P50" s="29"/>
    </row>
    <row r="51" spans="1:16" s="19" customFormat="1" ht="15" customHeight="1">
      <c r="A51" s="16"/>
      <c r="B51" s="21" t="s">
        <v>52</v>
      </c>
      <c r="C51" s="13"/>
      <c r="D51" s="35"/>
      <c r="E51" s="30"/>
      <c r="F51" s="30"/>
      <c r="G51" s="30"/>
      <c r="H51" s="31"/>
      <c r="I51" s="30"/>
      <c r="J51" s="31"/>
      <c r="K51" s="31"/>
      <c r="L51" s="31"/>
      <c r="M51" s="10"/>
      <c r="N51" s="29"/>
      <c r="O51" s="29"/>
      <c r="P51" s="29"/>
    </row>
    <row r="52" spans="1:16" ht="12.75">
      <c r="A52" s="16"/>
      <c r="B52" s="21" t="s">
        <v>53</v>
      </c>
      <c r="C52" s="13"/>
      <c r="D52" s="35"/>
      <c r="E52" s="30"/>
      <c r="F52" s="30"/>
      <c r="G52" s="30"/>
      <c r="H52" s="31"/>
      <c r="I52" s="30"/>
      <c r="J52" s="31"/>
      <c r="K52" s="31"/>
      <c r="L52" s="31"/>
      <c r="M52" s="10"/>
      <c r="N52" s="29"/>
      <c r="O52" s="29"/>
      <c r="P52" s="29"/>
    </row>
    <row r="53" spans="1:16" ht="12.75">
      <c r="A53" s="15">
        <v>1</v>
      </c>
      <c r="B53" s="15" t="s">
        <v>54</v>
      </c>
      <c r="C53" s="13">
        <v>58584</v>
      </c>
      <c r="D53" s="31">
        <v>78256117.02</v>
      </c>
      <c r="E53" s="30">
        <f t="shared" si="0"/>
        <v>1335.7933398197458</v>
      </c>
      <c r="F53" s="30">
        <v>2498212.71</v>
      </c>
      <c r="G53" s="30">
        <v>42.64325942236788</v>
      </c>
      <c r="H53" s="31">
        <v>77318328.2299999</v>
      </c>
      <c r="I53" s="30">
        <f aca="true" t="shared" si="9" ref="I53:I83">H53/C53</f>
        <v>1319.7857474737114</v>
      </c>
      <c r="J53" s="31">
        <v>70804483.0499999</v>
      </c>
      <c r="K53" s="31">
        <f aca="true" t="shared" si="10" ref="K53:K83">J53/C53</f>
        <v>1208.5976213641932</v>
      </c>
      <c r="L53" s="31">
        <v>6513845.18</v>
      </c>
      <c r="M53" s="10">
        <f aca="true" t="shared" si="11" ref="M53:M83">L53/C53</f>
        <v>111.18812610951795</v>
      </c>
      <c r="N53" s="29"/>
      <c r="O53" s="29"/>
      <c r="P53" s="29"/>
    </row>
    <row r="54" spans="1:16" ht="12.75">
      <c r="A54" s="15">
        <v>2</v>
      </c>
      <c r="B54" s="15" t="s">
        <v>55</v>
      </c>
      <c r="C54" s="13">
        <v>19519</v>
      </c>
      <c r="D54" s="31">
        <v>35807817.41</v>
      </c>
      <c r="E54" s="30">
        <f t="shared" si="0"/>
        <v>1834.5108566012602</v>
      </c>
      <c r="F54" s="30">
        <v>3463697.9899999998</v>
      </c>
      <c r="G54" s="30">
        <v>177.4526353809109</v>
      </c>
      <c r="H54" s="31">
        <v>28916155.800000004</v>
      </c>
      <c r="I54" s="30">
        <f t="shared" si="9"/>
        <v>1481.4363338285775</v>
      </c>
      <c r="J54" s="31">
        <v>24102460.250000004</v>
      </c>
      <c r="K54" s="31">
        <f t="shared" si="10"/>
        <v>1234.8204441825915</v>
      </c>
      <c r="L54" s="31">
        <v>4813695.55</v>
      </c>
      <c r="M54" s="10">
        <f t="shared" si="11"/>
        <v>246.61588964598596</v>
      </c>
      <c r="N54" s="29"/>
      <c r="O54" s="29"/>
      <c r="P54" s="29"/>
    </row>
    <row r="55" spans="1:16" ht="12.75">
      <c r="A55" s="15">
        <v>3</v>
      </c>
      <c r="B55" s="15" t="s">
        <v>56</v>
      </c>
      <c r="C55" s="13">
        <v>35421</v>
      </c>
      <c r="D55" s="31">
        <v>63445683.71</v>
      </c>
      <c r="E55" s="30">
        <f t="shared" si="0"/>
        <v>1791.1883828802124</v>
      </c>
      <c r="F55" s="30">
        <v>9064130.63</v>
      </c>
      <c r="G55" s="30">
        <v>255.89708449789674</v>
      </c>
      <c r="H55" s="31">
        <v>58925930.60999993</v>
      </c>
      <c r="I55" s="30">
        <f t="shared" si="9"/>
        <v>1663.5874371135749</v>
      </c>
      <c r="J55" s="31">
        <v>46859744.04999993</v>
      </c>
      <c r="K55" s="31">
        <f t="shared" si="10"/>
        <v>1322.9367903221232</v>
      </c>
      <c r="L55" s="31">
        <v>12066186.56</v>
      </c>
      <c r="M55" s="10">
        <f t="shared" si="11"/>
        <v>340.65064679145144</v>
      </c>
      <c r="N55" s="29"/>
      <c r="O55" s="29"/>
      <c r="P55" s="29"/>
    </row>
    <row r="56" spans="1:16" ht="12.75">
      <c r="A56" s="15">
        <v>4</v>
      </c>
      <c r="B56" s="15" t="s">
        <v>57</v>
      </c>
      <c r="C56" s="13">
        <v>33415</v>
      </c>
      <c r="D56" s="31">
        <v>48755872.19</v>
      </c>
      <c r="E56" s="30">
        <f t="shared" si="0"/>
        <v>1459.1013673499924</v>
      </c>
      <c r="F56" s="30">
        <v>9234625.93</v>
      </c>
      <c r="G56" s="30">
        <v>276.36169175519973</v>
      </c>
      <c r="H56" s="31">
        <v>46998654.52</v>
      </c>
      <c r="I56" s="30">
        <f t="shared" si="9"/>
        <v>1406.5136770911267</v>
      </c>
      <c r="J56" s="31">
        <v>39109315.510000005</v>
      </c>
      <c r="K56" s="31">
        <f t="shared" si="10"/>
        <v>1170.411956007781</v>
      </c>
      <c r="L56" s="31">
        <v>7889339.010000001</v>
      </c>
      <c r="M56" s="10">
        <f t="shared" si="11"/>
        <v>236.10172108334584</v>
      </c>
      <c r="N56" s="29"/>
      <c r="O56" s="29"/>
      <c r="P56" s="29"/>
    </row>
    <row r="57" spans="1:16" ht="12.75">
      <c r="A57" s="15">
        <v>5</v>
      </c>
      <c r="B57" s="15" t="s">
        <v>58</v>
      </c>
      <c r="C57" s="13">
        <v>8258</v>
      </c>
      <c r="D57" s="31">
        <v>11219099.18</v>
      </c>
      <c r="E57" s="30">
        <f t="shared" si="0"/>
        <v>1358.5734051828529</v>
      </c>
      <c r="F57" s="30">
        <v>64.65</v>
      </c>
      <c r="G57" s="30">
        <v>0.007828772099782031</v>
      </c>
      <c r="H57" s="31">
        <v>12040873.219999991</v>
      </c>
      <c r="I57" s="30">
        <f t="shared" si="9"/>
        <v>1458.0858827803331</v>
      </c>
      <c r="J57" s="31">
        <v>9227759.439999992</v>
      </c>
      <c r="K57" s="31">
        <f t="shared" si="10"/>
        <v>1117.4327246306602</v>
      </c>
      <c r="L57" s="31">
        <v>2813113.78</v>
      </c>
      <c r="M57" s="10">
        <f t="shared" si="11"/>
        <v>340.653158149673</v>
      </c>
      <c r="N57" s="29"/>
      <c r="O57" s="29"/>
      <c r="P57" s="29"/>
    </row>
    <row r="58" spans="1:16" ht="12.75">
      <c r="A58" s="15">
        <v>6</v>
      </c>
      <c r="B58" s="15" t="s">
        <v>59</v>
      </c>
      <c r="C58" s="13">
        <v>8681</v>
      </c>
      <c r="D58" s="31">
        <v>9203248.73</v>
      </c>
      <c r="E58" s="30">
        <f t="shared" si="0"/>
        <v>1060.1599735053567</v>
      </c>
      <c r="F58" s="30">
        <v>321376.86</v>
      </c>
      <c r="G58" s="30">
        <v>37.020718811196865</v>
      </c>
      <c r="H58" s="31">
        <v>9241245.899999999</v>
      </c>
      <c r="I58" s="30">
        <f t="shared" si="9"/>
        <v>1064.5370233844026</v>
      </c>
      <c r="J58" s="31">
        <v>8002255.309999999</v>
      </c>
      <c r="K58" s="31">
        <f t="shared" si="10"/>
        <v>921.8126149061167</v>
      </c>
      <c r="L58" s="31">
        <v>1238990.5899999999</v>
      </c>
      <c r="M58" s="10">
        <f t="shared" si="11"/>
        <v>142.72440847828588</v>
      </c>
      <c r="N58" s="29"/>
      <c r="O58" s="29"/>
      <c r="P58" s="29"/>
    </row>
    <row r="59" spans="1:16" ht="12.75">
      <c r="A59" s="15">
        <v>7</v>
      </c>
      <c r="B59" s="15" t="s">
        <v>60</v>
      </c>
      <c r="C59" s="13">
        <v>39154</v>
      </c>
      <c r="D59" s="31">
        <v>48053654.99</v>
      </c>
      <c r="E59" s="30">
        <f t="shared" si="0"/>
        <v>1227.2987431680033</v>
      </c>
      <c r="F59" s="30">
        <v>1322124.04</v>
      </c>
      <c r="G59" s="30">
        <v>33.767278949788015</v>
      </c>
      <c r="H59" s="31">
        <v>39769055.87000003</v>
      </c>
      <c r="I59" s="30">
        <f t="shared" si="9"/>
        <v>1015.7086343668598</v>
      </c>
      <c r="J59" s="31">
        <v>39064986.18000003</v>
      </c>
      <c r="K59" s="31">
        <f t="shared" si="10"/>
        <v>997.7265714869498</v>
      </c>
      <c r="L59" s="31">
        <v>704069.69</v>
      </c>
      <c r="M59" s="10">
        <f t="shared" si="11"/>
        <v>17.982062879910096</v>
      </c>
      <c r="N59" s="29"/>
      <c r="O59" s="29"/>
      <c r="P59" s="29"/>
    </row>
    <row r="60" spans="1:16" ht="12.75">
      <c r="A60" s="15">
        <v>8</v>
      </c>
      <c r="B60" s="15" t="s">
        <v>61</v>
      </c>
      <c r="C60" s="13">
        <v>16396</v>
      </c>
      <c r="D60" s="31">
        <v>22524719.41</v>
      </c>
      <c r="E60" s="30">
        <f t="shared" si="0"/>
        <v>1373.7935722127347</v>
      </c>
      <c r="F60" s="30">
        <v>831424.3</v>
      </c>
      <c r="G60" s="30">
        <v>50.708971700414736</v>
      </c>
      <c r="H60" s="31">
        <v>19313049.15000001</v>
      </c>
      <c r="I60" s="30">
        <f t="shared" si="9"/>
        <v>1177.9122438399615</v>
      </c>
      <c r="J60" s="31">
        <v>18543846.02000001</v>
      </c>
      <c r="K60" s="31">
        <f t="shared" si="10"/>
        <v>1130.9981715052459</v>
      </c>
      <c r="L60" s="31">
        <v>769203.1299999999</v>
      </c>
      <c r="M60" s="10">
        <f t="shared" si="11"/>
        <v>46.914072334715776</v>
      </c>
      <c r="N60" s="29"/>
      <c r="O60" s="29"/>
      <c r="P60" s="29"/>
    </row>
    <row r="61" spans="1:16" ht="12.75">
      <c r="A61" s="15">
        <v>9</v>
      </c>
      <c r="B61" s="15" t="s">
        <v>62</v>
      </c>
      <c r="C61" s="13">
        <v>24125</v>
      </c>
      <c r="D61" s="31">
        <v>29095956.41</v>
      </c>
      <c r="E61" s="30">
        <f t="shared" si="0"/>
        <v>1206.0500066321245</v>
      </c>
      <c r="F61" s="30">
        <v>581336.6699999999</v>
      </c>
      <c r="G61" s="30">
        <v>24.096856787564764</v>
      </c>
      <c r="H61" s="31">
        <v>25741004.459999997</v>
      </c>
      <c r="I61" s="30">
        <f t="shared" si="9"/>
        <v>1066.9846408290155</v>
      </c>
      <c r="J61" s="31">
        <v>23275542.939999998</v>
      </c>
      <c r="K61" s="31">
        <f t="shared" si="10"/>
        <v>964.7893446632123</v>
      </c>
      <c r="L61" s="31">
        <v>2465461.52</v>
      </c>
      <c r="M61" s="10">
        <f t="shared" si="11"/>
        <v>102.19529616580311</v>
      </c>
      <c r="N61" s="29"/>
      <c r="O61" s="29"/>
      <c r="P61" s="29"/>
    </row>
    <row r="62" spans="1:16" ht="12.75">
      <c r="A62" s="15">
        <v>10</v>
      </c>
      <c r="B62" s="15" t="s">
        <v>63</v>
      </c>
      <c r="C62" s="13">
        <v>22113</v>
      </c>
      <c r="D62" s="31">
        <v>35006575</v>
      </c>
      <c r="E62" s="30">
        <f t="shared" si="0"/>
        <v>1583.0766969655858</v>
      </c>
      <c r="F62" s="30">
        <v>1017609.2</v>
      </c>
      <c r="G62" s="30">
        <v>46.01859539637317</v>
      </c>
      <c r="H62" s="31">
        <v>30738214.400000025</v>
      </c>
      <c r="I62" s="30">
        <f t="shared" si="9"/>
        <v>1390.0517523628646</v>
      </c>
      <c r="J62" s="31">
        <v>28889436.340000026</v>
      </c>
      <c r="K62" s="31">
        <f t="shared" si="10"/>
        <v>1306.4458164880398</v>
      </c>
      <c r="L62" s="31">
        <v>1848778.06</v>
      </c>
      <c r="M62" s="10">
        <f t="shared" si="11"/>
        <v>83.60593587482477</v>
      </c>
      <c r="N62" s="29"/>
      <c r="O62" s="29"/>
      <c r="P62" s="29"/>
    </row>
    <row r="63" spans="1:16" ht="12.75">
      <c r="A63" s="15">
        <v>11</v>
      </c>
      <c r="B63" s="15" t="s">
        <v>64</v>
      </c>
      <c r="C63" s="13">
        <v>7355</v>
      </c>
      <c r="D63" s="31">
        <v>11427871.67</v>
      </c>
      <c r="E63" s="30">
        <f t="shared" si="0"/>
        <v>1553.7554955812373</v>
      </c>
      <c r="F63" s="30">
        <v>1481041.5899999999</v>
      </c>
      <c r="G63" s="30">
        <v>201.36527396329026</v>
      </c>
      <c r="H63" s="31">
        <v>9709073.49</v>
      </c>
      <c r="I63" s="30">
        <f t="shared" si="9"/>
        <v>1320.0643766145479</v>
      </c>
      <c r="J63" s="31">
        <v>9671390.52</v>
      </c>
      <c r="K63" s="31">
        <f t="shared" si="10"/>
        <v>1314.940927260367</v>
      </c>
      <c r="L63" s="31">
        <v>37682.97</v>
      </c>
      <c r="M63" s="10">
        <f t="shared" si="11"/>
        <v>5.1234493541808295</v>
      </c>
      <c r="N63" s="29"/>
      <c r="O63" s="29"/>
      <c r="P63" s="29"/>
    </row>
    <row r="64" spans="1:16" ht="12.75">
      <c r="A64" s="15">
        <v>12</v>
      </c>
      <c r="B64" s="15" t="s">
        <v>65</v>
      </c>
      <c r="C64" s="13">
        <v>39196</v>
      </c>
      <c r="D64" s="31">
        <v>67498294.03</v>
      </c>
      <c r="E64" s="30">
        <f t="shared" si="0"/>
        <v>1722.0709773956526</v>
      </c>
      <c r="F64" s="30">
        <v>5143350.4799999995</v>
      </c>
      <c r="G64" s="30">
        <v>131.22131033778956</v>
      </c>
      <c r="H64" s="31">
        <v>67712368.18000004</v>
      </c>
      <c r="I64" s="30">
        <f t="shared" si="9"/>
        <v>1727.532609960201</v>
      </c>
      <c r="J64" s="31">
        <v>56742282.05000004</v>
      </c>
      <c r="K64" s="31">
        <f t="shared" si="10"/>
        <v>1447.6549150423523</v>
      </c>
      <c r="L64" s="31">
        <v>10970086.129999997</v>
      </c>
      <c r="M64" s="10">
        <f t="shared" si="11"/>
        <v>279.8776949178487</v>
      </c>
      <c r="N64" s="29"/>
      <c r="O64" s="29"/>
      <c r="P64" s="29"/>
    </row>
    <row r="65" spans="1:16" ht="12.75">
      <c r="A65" s="15">
        <v>13</v>
      </c>
      <c r="B65" s="15" t="s">
        <v>66</v>
      </c>
      <c r="C65" s="13">
        <v>32721</v>
      </c>
      <c r="D65" s="31">
        <v>36817070.27</v>
      </c>
      <c r="E65" s="30">
        <f t="shared" si="0"/>
        <v>1125.1816958528163</v>
      </c>
      <c r="F65" s="30">
        <v>1519382.0100000002</v>
      </c>
      <c r="G65" s="30">
        <v>46.43446135509307</v>
      </c>
      <c r="H65" s="31">
        <v>35628861.36999999</v>
      </c>
      <c r="I65" s="30">
        <f t="shared" si="9"/>
        <v>1088.8683527398305</v>
      </c>
      <c r="J65" s="31">
        <v>32120214.79999999</v>
      </c>
      <c r="K65" s="31">
        <f t="shared" si="10"/>
        <v>981.63915528254</v>
      </c>
      <c r="L65" s="31">
        <v>3508646.5700000003</v>
      </c>
      <c r="M65" s="10">
        <f t="shared" si="11"/>
        <v>107.22919745729044</v>
      </c>
      <c r="N65" s="29"/>
      <c r="O65" s="29"/>
      <c r="P65" s="29"/>
    </row>
    <row r="66" spans="1:16" ht="12.75">
      <c r="A66" s="15">
        <v>14</v>
      </c>
      <c r="B66" s="15" t="s">
        <v>67</v>
      </c>
      <c r="C66" s="13">
        <v>19304</v>
      </c>
      <c r="D66" s="31">
        <v>22211693.86</v>
      </c>
      <c r="E66" s="30">
        <f t="shared" si="0"/>
        <v>1150.6264950269374</v>
      </c>
      <c r="F66" s="30">
        <v>822790.15</v>
      </c>
      <c r="G66" s="30">
        <v>42.62278025279735</v>
      </c>
      <c r="H66" s="31">
        <v>20531339.77</v>
      </c>
      <c r="I66" s="30">
        <f t="shared" si="9"/>
        <v>1063.5795570866142</v>
      </c>
      <c r="J66" s="31">
        <v>19509412.46</v>
      </c>
      <c r="K66" s="31">
        <f t="shared" si="10"/>
        <v>1010.6409272689599</v>
      </c>
      <c r="L66" s="31">
        <v>1021927.31</v>
      </c>
      <c r="M66" s="10">
        <f t="shared" si="11"/>
        <v>52.93862981765437</v>
      </c>
      <c r="N66" s="29"/>
      <c r="O66" s="29"/>
      <c r="P66" s="29"/>
    </row>
    <row r="67" spans="1:16" ht="12.75">
      <c r="A67" s="15">
        <v>15</v>
      </c>
      <c r="B67" s="15" t="s">
        <v>68</v>
      </c>
      <c r="C67" s="13">
        <v>8765</v>
      </c>
      <c r="D67" s="31">
        <v>8409544.37</v>
      </c>
      <c r="E67" s="30">
        <f t="shared" si="0"/>
        <v>959.4460205362235</v>
      </c>
      <c r="F67" s="30">
        <v>362522.65</v>
      </c>
      <c r="G67" s="30">
        <v>41.36025670279521</v>
      </c>
      <c r="H67" s="31">
        <v>8899598.750000002</v>
      </c>
      <c r="I67" s="30">
        <f t="shared" si="9"/>
        <v>1015.3563890473476</v>
      </c>
      <c r="J67" s="31">
        <v>8375903.150000002</v>
      </c>
      <c r="K67" s="31">
        <f t="shared" si="10"/>
        <v>955.607889332573</v>
      </c>
      <c r="L67" s="31">
        <v>523695.6</v>
      </c>
      <c r="M67" s="10">
        <f t="shared" si="11"/>
        <v>59.74849971477467</v>
      </c>
      <c r="N67" s="29"/>
      <c r="O67" s="29"/>
      <c r="P67" s="29"/>
    </row>
    <row r="68" spans="1:16" ht="12.75">
      <c r="A68" s="15">
        <v>16</v>
      </c>
      <c r="B68" s="15" t="s">
        <v>69</v>
      </c>
      <c r="C68" s="13">
        <v>14041</v>
      </c>
      <c r="D68" s="31">
        <v>17333347.27</v>
      </c>
      <c r="E68" s="30">
        <f t="shared" si="0"/>
        <v>1234.4809678797806</v>
      </c>
      <c r="F68" s="30">
        <v>25314.32</v>
      </c>
      <c r="G68" s="30">
        <v>1.8028858343422833</v>
      </c>
      <c r="H68" s="31">
        <v>14138259.420000002</v>
      </c>
      <c r="I68" s="30">
        <f t="shared" si="9"/>
        <v>1006.9268157538638</v>
      </c>
      <c r="J68" s="31">
        <v>13865724.660000002</v>
      </c>
      <c r="K68" s="31">
        <f t="shared" si="10"/>
        <v>987.5168905348623</v>
      </c>
      <c r="L68" s="31">
        <v>272534.76</v>
      </c>
      <c r="M68" s="10">
        <f t="shared" si="11"/>
        <v>19.409925219001497</v>
      </c>
      <c r="N68" s="29"/>
      <c r="O68" s="29"/>
      <c r="P68" s="29"/>
    </row>
    <row r="69" spans="1:16" ht="12.75">
      <c r="A69" s="15">
        <v>17</v>
      </c>
      <c r="B69" s="15" t="s">
        <v>70</v>
      </c>
      <c r="C69" s="13">
        <v>19067</v>
      </c>
      <c r="D69" s="31">
        <v>24468612.04</v>
      </c>
      <c r="E69" s="30">
        <f t="shared" si="0"/>
        <v>1283.2963780353489</v>
      </c>
      <c r="F69" s="30">
        <v>1286823.9200000002</v>
      </c>
      <c r="G69" s="30">
        <v>67.48958514711282</v>
      </c>
      <c r="H69" s="31">
        <v>23798693.529999994</v>
      </c>
      <c r="I69" s="30">
        <f t="shared" si="9"/>
        <v>1248.1614060942986</v>
      </c>
      <c r="J69" s="31">
        <v>23388893.949999996</v>
      </c>
      <c r="K69" s="31">
        <f t="shared" si="10"/>
        <v>1226.6687968741803</v>
      </c>
      <c r="L69" s="31">
        <v>409799.57999999996</v>
      </c>
      <c r="M69" s="10">
        <f t="shared" si="11"/>
        <v>21.492609220118528</v>
      </c>
      <c r="N69" s="29"/>
      <c r="O69" s="29"/>
      <c r="P69" s="29"/>
    </row>
    <row r="70" spans="1:16" ht="12.75">
      <c r="A70" s="15">
        <v>18</v>
      </c>
      <c r="B70" s="15" t="s">
        <v>71</v>
      </c>
      <c r="C70" s="13">
        <v>56397</v>
      </c>
      <c r="D70" s="31">
        <v>71819038.53</v>
      </c>
      <c r="E70" s="30">
        <f t="shared" si="0"/>
        <v>1273.45494494388</v>
      </c>
      <c r="F70" s="30">
        <v>3238067.4200000004</v>
      </c>
      <c r="G70" s="30">
        <v>57.41559692891467</v>
      </c>
      <c r="H70" s="31">
        <v>65003081.79000001</v>
      </c>
      <c r="I70" s="30">
        <f t="shared" si="9"/>
        <v>1152.5982195861484</v>
      </c>
      <c r="J70" s="31">
        <v>59549543.580000006</v>
      </c>
      <c r="K70" s="31">
        <f t="shared" si="10"/>
        <v>1055.899136124262</v>
      </c>
      <c r="L70" s="31">
        <v>5453538.21</v>
      </c>
      <c r="M70" s="10">
        <f t="shared" si="11"/>
        <v>96.69908346188627</v>
      </c>
      <c r="N70" s="29"/>
      <c r="O70" s="29"/>
      <c r="P70" s="29"/>
    </row>
    <row r="71" spans="1:16" ht="12.75">
      <c r="A71" s="15">
        <v>19</v>
      </c>
      <c r="B71" s="15" t="s">
        <v>72</v>
      </c>
      <c r="C71" s="13">
        <v>17767</v>
      </c>
      <c r="D71" s="31">
        <v>26850420.93</v>
      </c>
      <c r="E71" s="30">
        <f t="shared" si="0"/>
        <v>1511.2523740642764</v>
      </c>
      <c r="F71" s="30">
        <v>613167.3999999999</v>
      </c>
      <c r="G71" s="30">
        <v>34.51158890077109</v>
      </c>
      <c r="H71" s="31">
        <v>21670573.789999995</v>
      </c>
      <c r="I71" s="30">
        <f t="shared" si="9"/>
        <v>1219.7092244047951</v>
      </c>
      <c r="J71" s="31">
        <v>19173225.699999996</v>
      </c>
      <c r="K71" s="31">
        <f t="shared" si="10"/>
        <v>1079.148179208645</v>
      </c>
      <c r="L71" s="31">
        <v>2497348.09</v>
      </c>
      <c r="M71" s="10">
        <f t="shared" si="11"/>
        <v>140.56104519615016</v>
      </c>
      <c r="N71" s="29"/>
      <c r="O71" s="29"/>
      <c r="P71" s="29"/>
    </row>
    <row r="72" spans="1:16" ht="12.75">
      <c r="A72" s="15">
        <v>20</v>
      </c>
      <c r="B72" s="15" t="s">
        <v>73</v>
      </c>
      <c r="C72" s="13">
        <v>17169</v>
      </c>
      <c r="D72" s="31">
        <v>22673459.83</v>
      </c>
      <c r="E72" s="30">
        <f t="shared" si="0"/>
        <v>1320.6045681169549</v>
      </c>
      <c r="F72" s="30">
        <v>5039052.94</v>
      </c>
      <c r="G72" s="30">
        <v>293.4971716465723</v>
      </c>
      <c r="H72" s="31">
        <v>22256204.34</v>
      </c>
      <c r="I72" s="30">
        <f t="shared" si="9"/>
        <v>1296.3017263672898</v>
      </c>
      <c r="J72" s="31">
        <v>17760731.84</v>
      </c>
      <c r="K72" s="31">
        <f t="shared" si="10"/>
        <v>1034.465131341371</v>
      </c>
      <c r="L72" s="31">
        <v>4495472.5</v>
      </c>
      <c r="M72" s="10">
        <f t="shared" si="11"/>
        <v>261.8365950259188</v>
      </c>
      <c r="N72" s="29"/>
      <c r="O72" s="29"/>
      <c r="P72" s="29"/>
    </row>
    <row r="73" spans="1:16" ht="12.75">
      <c r="A73" s="15">
        <v>21</v>
      </c>
      <c r="B73" s="15" t="s">
        <v>74</v>
      </c>
      <c r="C73" s="13">
        <v>21850</v>
      </c>
      <c r="D73" s="31">
        <v>26994183.18</v>
      </c>
      <c r="E73" s="30">
        <f t="shared" si="0"/>
        <v>1235.4317244851259</v>
      </c>
      <c r="F73" s="30">
        <v>149303.1</v>
      </c>
      <c r="G73" s="30">
        <v>6.833093821510298</v>
      </c>
      <c r="H73" s="31">
        <v>25839509.67</v>
      </c>
      <c r="I73" s="30">
        <f t="shared" si="9"/>
        <v>1182.5862549199085</v>
      </c>
      <c r="J73" s="31">
        <v>23085890.980000004</v>
      </c>
      <c r="K73" s="31">
        <f t="shared" si="10"/>
        <v>1056.5625162471397</v>
      </c>
      <c r="L73" s="31">
        <v>2753618.6899999995</v>
      </c>
      <c r="M73" s="10">
        <f t="shared" si="11"/>
        <v>126.02373867276886</v>
      </c>
      <c r="N73" s="29"/>
      <c r="O73" s="29"/>
      <c r="P73" s="29"/>
    </row>
    <row r="74" spans="1:16" ht="12.75">
      <c r="A74" s="15">
        <v>22</v>
      </c>
      <c r="B74" s="15" t="s">
        <v>75</v>
      </c>
      <c r="C74" s="13">
        <v>6945</v>
      </c>
      <c r="D74" s="31">
        <v>12916092.06</v>
      </c>
      <c r="E74" s="30">
        <f aca="true" t="shared" si="12" ref="E74:E137">D74/C74</f>
        <v>1859.7684751619872</v>
      </c>
      <c r="F74" s="30">
        <v>2223454.97</v>
      </c>
      <c r="G74" s="30">
        <v>320.1519035277178</v>
      </c>
      <c r="H74" s="31">
        <v>11749479.480000008</v>
      </c>
      <c r="I74" s="30">
        <f t="shared" si="9"/>
        <v>1691.7897019438456</v>
      </c>
      <c r="J74" s="31">
        <v>10608265.840000007</v>
      </c>
      <c r="K74" s="31">
        <f t="shared" si="10"/>
        <v>1527.46808351332</v>
      </c>
      <c r="L74" s="31">
        <v>1141213.64</v>
      </c>
      <c r="M74" s="10">
        <f t="shared" si="11"/>
        <v>164.32161843052555</v>
      </c>
      <c r="N74" s="29"/>
      <c r="O74" s="29"/>
      <c r="P74" s="29"/>
    </row>
    <row r="75" spans="1:16" ht="12.75">
      <c r="A75" s="15">
        <v>23</v>
      </c>
      <c r="B75" s="15" t="s">
        <v>76</v>
      </c>
      <c r="C75" s="13">
        <v>5782</v>
      </c>
      <c r="D75" s="31">
        <v>13725525.43</v>
      </c>
      <c r="E75" s="30">
        <f t="shared" si="12"/>
        <v>2373.8369820131443</v>
      </c>
      <c r="F75" s="30">
        <v>5255253.449999999</v>
      </c>
      <c r="G75" s="30">
        <v>908.8989017640953</v>
      </c>
      <c r="H75" s="31">
        <v>9928834.28</v>
      </c>
      <c r="I75" s="30">
        <f t="shared" si="9"/>
        <v>1717.1972120373573</v>
      </c>
      <c r="J75" s="31">
        <v>8071148.9799999995</v>
      </c>
      <c r="K75" s="31">
        <f t="shared" si="10"/>
        <v>1395.9095434105845</v>
      </c>
      <c r="L75" s="31">
        <v>1857685.3</v>
      </c>
      <c r="M75" s="10">
        <f t="shared" si="11"/>
        <v>321.28766862677276</v>
      </c>
      <c r="N75" s="29"/>
      <c r="O75" s="29"/>
      <c r="P75" s="29"/>
    </row>
    <row r="76" spans="1:16" ht="12.75">
      <c r="A76" s="15">
        <v>24</v>
      </c>
      <c r="B76" s="15" t="s">
        <v>77</v>
      </c>
      <c r="C76" s="13">
        <v>60818</v>
      </c>
      <c r="D76" s="31">
        <v>80051462.65</v>
      </c>
      <c r="E76" s="30">
        <f t="shared" si="12"/>
        <v>1316.2462206912428</v>
      </c>
      <c r="F76" s="30">
        <v>9793652.9</v>
      </c>
      <c r="G76" s="30">
        <v>161.03214344437504</v>
      </c>
      <c r="H76" s="31">
        <v>84602387.24999999</v>
      </c>
      <c r="I76" s="30">
        <f t="shared" si="9"/>
        <v>1391.0748010457428</v>
      </c>
      <c r="J76" s="31">
        <v>61880030.999999985</v>
      </c>
      <c r="K76" s="31">
        <f t="shared" si="10"/>
        <v>1017.4624453286854</v>
      </c>
      <c r="L76" s="31">
        <v>22722356.25</v>
      </c>
      <c r="M76" s="10">
        <f t="shared" si="11"/>
        <v>373.6123557170574</v>
      </c>
      <c r="N76" s="29"/>
      <c r="O76" s="29"/>
      <c r="P76" s="29"/>
    </row>
    <row r="77" spans="1:16" ht="12.75">
      <c r="A77" s="15">
        <v>25</v>
      </c>
      <c r="B77" s="15" t="s">
        <v>78</v>
      </c>
      <c r="C77" s="13">
        <v>15588</v>
      </c>
      <c r="D77" s="31">
        <v>26652107.83</v>
      </c>
      <c r="E77" s="30">
        <f t="shared" si="12"/>
        <v>1709.7836688478314</v>
      </c>
      <c r="F77" s="30">
        <v>1871754.7300000002</v>
      </c>
      <c r="G77" s="30">
        <v>120.07664421349757</v>
      </c>
      <c r="H77" s="31">
        <v>23762695.1</v>
      </c>
      <c r="I77" s="30">
        <f t="shared" si="9"/>
        <v>1524.42231845009</v>
      </c>
      <c r="J77" s="31">
        <v>21011066.44</v>
      </c>
      <c r="K77" s="31">
        <f t="shared" si="10"/>
        <v>1347.9000795483707</v>
      </c>
      <c r="L77" s="31">
        <v>2751628.66</v>
      </c>
      <c r="M77" s="10">
        <f t="shared" si="11"/>
        <v>176.52223890171928</v>
      </c>
      <c r="N77" s="29"/>
      <c r="O77" s="29"/>
      <c r="P77" s="29"/>
    </row>
    <row r="78" spans="1:16" ht="12.75">
      <c r="A78" s="15">
        <v>26</v>
      </c>
      <c r="B78" s="15" t="s">
        <v>79</v>
      </c>
      <c r="C78" s="13">
        <v>11233</v>
      </c>
      <c r="D78" s="31">
        <v>23633758</v>
      </c>
      <c r="E78" s="30">
        <f t="shared" si="12"/>
        <v>2103.957802902163</v>
      </c>
      <c r="F78" s="30">
        <v>7233754.619999999</v>
      </c>
      <c r="G78" s="30">
        <v>643.9735262173951</v>
      </c>
      <c r="H78" s="31">
        <v>19040616.119999994</v>
      </c>
      <c r="I78" s="30">
        <f t="shared" si="9"/>
        <v>1695.0606356271694</v>
      </c>
      <c r="J78" s="31">
        <v>14026907.269999992</v>
      </c>
      <c r="K78" s="31">
        <f t="shared" si="10"/>
        <v>1248.7231612214005</v>
      </c>
      <c r="L78" s="31">
        <v>5013708.850000001</v>
      </c>
      <c r="M78" s="10">
        <f t="shared" si="11"/>
        <v>446.3374744057688</v>
      </c>
      <c r="N78" s="29"/>
      <c r="O78" s="29"/>
      <c r="P78" s="29"/>
    </row>
    <row r="79" spans="1:16" ht="12.75">
      <c r="A79" s="15">
        <v>27</v>
      </c>
      <c r="B79" s="15" t="s">
        <v>80</v>
      </c>
      <c r="C79" s="13">
        <v>49000</v>
      </c>
      <c r="D79" s="31">
        <v>61357887.16</v>
      </c>
      <c r="E79" s="30">
        <f t="shared" si="12"/>
        <v>1252.20177877551</v>
      </c>
      <c r="F79" s="30">
        <v>7348364.62</v>
      </c>
      <c r="G79" s="30">
        <v>149.96662489795918</v>
      </c>
      <c r="H79" s="31">
        <v>68460735.60999995</v>
      </c>
      <c r="I79" s="30">
        <f t="shared" si="9"/>
        <v>1397.1578695918358</v>
      </c>
      <c r="J79" s="31">
        <v>52745469.649999954</v>
      </c>
      <c r="K79" s="31">
        <f t="shared" si="10"/>
        <v>1076.438156122448</v>
      </c>
      <c r="L79" s="31">
        <v>15715265.959999999</v>
      </c>
      <c r="M79" s="10">
        <f t="shared" si="11"/>
        <v>320.7197134693877</v>
      </c>
      <c r="N79" s="29"/>
      <c r="O79" s="29"/>
      <c r="P79" s="29"/>
    </row>
    <row r="80" spans="1:16" ht="12.75">
      <c r="A80" s="15">
        <v>28</v>
      </c>
      <c r="B80" s="15" t="s">
        <v>81</v>
      </c>
      <c r="C80" s="13">
        <v>9136</v>
      </c>
      <c r="D80" s="31">
        <v>10069558.33</v>
      </c>
      <c r="E80" s="30">
        <f t="shared" si="12"/>
        <v>1102.1845807793345</v>
      </c>
      <c r="F80" s="30">
        <v>120228.08</v>
      </c>
      <c r="G80" s="30">
        <v>13.159816112084064</v>
      </c>
      <c r="H80" s="31">
        <v>11261944.919999998</v>
      </c>
      <c r="I80" s="30">
        <f t="shared" si="9"/>
        <v>1232.6997504378282</v>
      </c>
      <c r="J80" s="31">
        <v>10518748.049999999</v>
      </c>
      <c r="K80" s="31">
        <f t="shared" si="10"/>
        <v>1151.3515816549912</v>
      </c>
      <c r="L80" s="31">
        <v>743196.8699999999</v>
      </c>
      <c r="M80" s="10">
        <f t="shared" si="11"/>
        <v>81.34816878283712</v>
      </c>
      <c r="N80" s="29"/>
      <c r="O80" s="29"/>
      <c r="P80" s="29"/>
    </row>
    <row r="81" spans="1:16" ht="12.75">
      <c r="A81" s="15">
        <v>29</v>
      </c>
      <c r="B81" s="15" t="s">
        <v>82</v>
      </c>
      <c r="C81" s="13">
        <v>51695</v>
      </c>
      <c r="D81" s="31">
        <v>64204728.43</v>
      </c>
      <c r="E81" s="30">
        <f t="shared" si="12"/>
        <v>1241.9910712834896</v>
      </c>
      <c r="F81" s="30">
        <v>2203922.62</v>
      </c>
      <c r="G81" s="30">
        <v>42.6331873488732</v>
      </c>
      <c r="H81" s="31">
        <v>57977664.639999986</v>
      </c>
      <c r="I81" s="30">
        <f t="shared" si="9"/>
        <v>1121.5333134732564</v>
      </c>
      <c r="J81" s="31">
        <v>54452320.40999999</v>
      </c>
      <c r="K81" s="31">
        <f t="shared" si="10"/>
        <v>1053.338241802882</v>
      </c>
      <c r="L81" s="31">
        <v>3525344.23</v>
      </c>
      <c r="M81" s="10">
        <f t="shared" si="11"/>
        <v>68.1950716703743</v>
      </c>
      <c r="N81" s="29"/>
      <c r="O81" s="29"/>
      <c r="P81" s="29"/>
    </row>
    <row r="82" spans="1:16" s="19" customFormat="1" ht="12.75">
      <c r="A82" s="15">
        <v>30</v>
      </c>
      <c r="B82" s="15" t="s">
        <v>83</v>
      </c>
      <c r="C82" s="13">
        <v>32056</v>
      </c>
      <c r="D82" s="31">
        <v>45038566.86</v>
      </c>
      <c r="E82" s="30">
        <f t="shared" si="12"/>
        <v>1404.9964705515347</v>
      </c>
      <c r="F82" s="30">
        <v>2236256.19</v>
      </c>
      <c r="G82" s="30">
        <v>69.7609243199401</v>
      </c>
      <c r="H82" s="31">
        <v>44667417.54999998</v>
      </c>
      <c r="I82" s="30">
        <f t="shared" si="9"/>
        <v>1393.4183163838277</v>
      </c>
      <c r="J82" s="31">
        <v>42121418.219999984</v>
      </c>
      <c r="K82" s="31">
        <f t="shared" si="10"/>
        <v>1313.9948284252553</v>
      </c>
      <c r="L82" s="31">
        <v>2545999.33</v>
      </c>
      <c r="M82" s="10">
        <f t="shared" si="11"/>
        <v>79.4234879585725</v>
      </c>
      <c r="N82" s="29"/>
      <c r="O82" s="29"/>
      <c r="P82" s="29"/>
    </row>
    <row r="83" spans="1:16" s="19" customFormat="1" ht="12.75">
      <c r="A83" s="16"/>
      <c r="B83" s="16" t="s">
        <v>84</v>
      </c>
      <c r="C83" s="17">
        <f>SUM(C53:C82)</f>
        <v>761551</v>
      </c>
      <c r="D83" s="17">
        <f aca="true" t="shared" si="13" ref="D83:L83">SUM(D53:D82)</f>
        <v>1055521966.7799997</v>
      </c>
      <c r="E83" s="32">
        <f t="shared" si="12"/>
        <v>1386.0161260112582</v>
      </c>
      <c r="F83" s="32">
        <v>86302061.13999999</v>
      </c>
      <c r="G83" s="32">
        <v>113.32407302990867</v>
      </c>
      <c r="H83" s="17">
        <f t="shared" si="13"/>
        <v>995641851.2099998</v>
      </c>
      <c r="I83" s="32">
        <f t="shared" si="9"/>
        <v>1307.3869658236938</v>
      </c>
      <c r="J83" s="17">
        <f t="shared" si="13"/>
        <v>866558418.64</v>
      </c>
      <c r="K83" s="18">
        <f t="shared" si="10"/>
        <v>1137.8862592787614</v>
      </c>
      <c r="L83" s="17">
        <f t="shared" si="13"/>
        <v>129083432.57</v>
      </c>
      <c r="M83" s="33">
        <f t="shared" si="11"/>
        <v>169.50070654493263</v>
      </c>
      <c r="N83" s="29"/>
      <c r="O83" s="29"/>
      <c r="P83" s="29"/>
    </row>
    <row r="84" spans="1:16" s="19" customFormat="1" ht="12.75">
      <c r="A84" s="16"/>
      <c r="B84" s="16"/>
      <c r="C84" s="22"/>
      <c r="D84" s="35"/>
      <c r="E84" s="30"/>
      <c r="F84" s="32"/>
      <c r="G84" s="32"/>
      <c r="H84" s="31"/>
      <c r="I84" s="30"/>
      <c r="J84" s="31"/>
      <c r="K84" s="31"/>
      <c r="L84" s="31"/>
      <c r="M84" s="10"/>
      <c r="N84" s="29"/>
      <c r="O84" s="29"/>
      <c r="P84" s="29"/>
    </row>
    <row r="85" spans="1:16" ht="12.75">
      <c r="A85" s="16"/>
      <c r="B85" s="12" t="s">
        <v>85</v>
      </c>
      <c r="C85" s="22"/>
      <c r="D85" s="35"/>
      <c r="E85" s="30"/>
      <c r="F85" s="30"/>
      <c r="G85" s="30"/>
      <c r="H85" s="31"/>
      <c r="I85" s="30"/>
      <c r="J85" s="31"/>
      <c r="K85" s="31"/>
      <c r="L85" s="31"/>
      <c r="M85" s="10"/>
      <c r="N85" s="29"/>
      <c r="O85" s="29"/>
      <c r="P85" s="29"/>
    </row>
    <row r="86" spans="1:16" ht="12.75">
      <c r="A86" s="15">
        <v>31</v>
      </c>
      <c r="B86" s="15" t="s">
        <v>86</v>
      </c>
      <c r="C86" s="13">
        <v>10909</v>
      </c>
      <c r="D86" s="31">
        <v>14810041.62</v>
      </c>
      <c r="E86" s="30">
        <f t="shared" si="12"/>
        <v>1357.598461820515</v>
      </c>
      <c r="F86" s="30">
        <v>3442854.67</v>
      </c>
      <c r="G86" s="30">
        <v>315.5976413970116</v>
      </c>
      <c r="H86" s="31">
        <v>14045712.07</v>
      </c>
      <c r="I86" s="30">
        <f aca="true" t="shared" si="14" ref="I86:I117">H86/C86</f>
        <v>1287.5343358694656</v>
      </c>
      <c r="J86" s="31">
        <v>10216225.370000001</v>
      </c>
      <c r="K86" s="31">
        <f aca="true" t="shared" si="15" ref="K86:K117">J86/C86</f>
        <v>936.4951297094143</v>
      </c>
      <c r="L86" s="31">
        <v>3829486.6999999993</v>
      </c>
      <c r="M86" s="10">
        <f aca="true" t="shared" si="16" ref="M86:M117">L86/C86</f>
        <v>351.03920616005126</v>
      </c>
      <c r="N86" s="29"/>
      <c r="O86" s="29"/>
      <c r="P86" s="29"/>
    </row>
    <row r="87" spans="1:16" ht="12.75">
      <c r="A87" s="15">
        <v>32</v>
      </c>
      <c r="B87" s="15" t="s">
        <v>87</v>
      </c>
      <c r="C87" s="13">
        <v>11482</v>
      </c>
      <c r="D87" s="31">
        <v>13175641</v>
      </c>
      <c r="E87" s="30">
        <f t="shared" si="12"/>
        <v>1147.5040062706846</v>
      </c>
      <c r="F87" s="30">
        <v>1386044.06</v>
      </c>
      <c r="G87" s="30">
        <v>120.71451489287581</v>
      </c>
      <c r="H87" s="31">
        <v>12153053.560000004</v>
      </c>
      <c r="I87" s="30">
        <f t="shared" si="14"/>
        <v>1058.4439609824076</v>
      </c>
      <c r="J87" s="31">
        <v>10636081.510000004</v>
      </c>
      <c r="K87" s="31">
        <f t="shared" si="15"/>
        <v>926.32655547814</v>
      </c>
      <c r="L87" s="31">
        <v>1516972.05</v>
      </c>
      <c r="M87" s="10">
        <f t="shared" si="16"/>
        <v>132.11740550426757</v>
      </c>
      <c r="N87" s="29"/>
      <c r="O87" s="29"/>
      <c r="P87" s="29"/>
    </row>
    <row r="88" spans="1:16" ht="12.75">
      <c r="A88" s="15">
        <v>33</v>
      </c>
      <c r="B88" s="15" t="s">
        <v>88</v>
      </c>
      <c r="C88" s="13">
        <v>7028</v>
      </c>
      <c r="D88" s="31">
        <v>10761193.56</v>
      </c>
      <c r="E88" s="30">
        <f t="shared" si="12"/>
        <v>1531.1886112692089</v>
      </c>
      <c r="F88" s="30">
        <v>1067206.09</v>
      </c>
      <c r="G88" s="30">
        <v>151.85061041548096</v>
      </c>
      <c r="H88" s="31">
        <v>10195991.199999996</v>
      </c>
      <c r="I88" s="30">
        <f t="shared" si="14"/>
        <v>1450.7671030165047</v>
      </c>
      <c r="J88" s="31">
        <v>9757722.249999996</v>
      </c>
      <c r="K88" s="31">
        <f t="shared" si="15"/>
        <v>1388.406694649971</v>
      </c>
      <c r="L88" s="31">
        <v>438268.94999999995</v>
      </c>
      <c r="M88" s="10">
        <f t="shared" si="16"/>
        <v>62.36040836653386</v>
      </c>
      <c r="N88" s="29"/>
      <c r="O88" s="29"/>
      <c r="P88" s="29"/>
    </row>
    <row r="89" spans="1:16" ht="12.75">
      <c r="A89" s="15">
        <v>34</v>
      </c>
      <c r="B89" s="15" t="s">
        <v>89</v>
      </c>
      <c r="C89" s="13">
        <v>3353</v>
      </c>
      <c r="D89" s="31">
        <v>6326363.45</v>
      </c>
      <c r="E89" s="30">
        <f t="shared" si="12"/>
        <v>1886.7770504026246</v>
      </c>
      <c r="F89" s="30">
        <v>1403370.85</v>
      </c>
      <c r="G89" s="30">
        <v>418.5418580375783</v>
      </c>
      <c r="H89" s="31">
        <v>3704142.3800000004</v>
      </c>
      <c r="I89" s="30">
        <f t="shared" si="14"/>
        <v>1104.724837458992</v>
      </c>
      <c r="J89" s="31">
        <v>3588456.3300000005</v>
      </c>
      <c r="K89" s="31">
        <f t="shared" si="15"/>
        <v>1070.22258574411</v>
      </c>
      <c r="L89" s="31">
        <v>115686.05</v>
      </c>
      <c r="M89" s="10">
        <f t="shared" si="16"/>
        <v>34.5022517148822</v>
      </c>
      <c r="N89" s="29"/>
      <c r="O89" s="29"/>
      <c r="P89" s="29"/>
    </row>
    <row r="90" spans="1:16" ht="12.75">
      <c r="A90" s="15">
        <v>35</v>
      </c>
      <c r="B90" s="15" t="s">
        <v>90</v>
      </c>
      <c r="C90" s="13">
        <v>10761</v>
      </c>
      <c r="D90" s="31">
        <v>15912897.7</v>
      </c>
      <c r="E90" s="30">
        <f t="shared" si="12"/>
        <v>1478.756407397082</v>
      </c>
      <c r="F90" s="30">
        <v>2208534.0100000002</v>
      </c>
      <c r="G90" s="30">
        <v>205.23501626242916</v>
      </c>
      <c r="H90" s="31">
        <v>18295168.11</v>
      </c>
      <c r="I90" s="30">
        <f t="shared" si="14"/>
        <v>1700.1364287705603</v>
      </c>
      <c r="J90" s="31">
        <v>13204680.120000001</v>
      </c>
      <c r="K90" s="31">
        <f t="shared" si="15"/>
        <v>1227.08671313075</v>
      </c>
      <c r="L90" s="31">
        <v>5090487.989999999</v>
      </c>
      <c r="M90" s="10">
        <f t="shared" si="16"/>
        <v>473.04971563981036</v>
      </c>
      <c r="N90" s="29"/>
      <c r="O90" s="29"/>
      <c r="P90" s="29"/>
    </row>
    <row r="91" spans="1:16" ht="12.75">
      <c r="A91" s="15">
        <v>36</v>
      </c>
      <c r="B91" s="15" t="s">
        <v>91</v>
      </c>
      <c r="C91" s="13">
        <v>10989</v>
      </c>
      <c r="D91" s="31">
        <v>20700138.73</v>
      </c>
      <c r="E91" s="30">
        <f t="shared" si="12"/>
        <v>1883.7145081445083</v>
      </c>
      <c r="F91" s="30">
        <v>4885437.340000001</v>
      </c>
      <c r="G91" s="30">
        <v>444.57524251524256</v>
      </c>
      <c r="H91" s="31">
        <v>14876430.789999982</v>
      </c>
      <c r="I91" s="30">
        <f t="shared" si="14"/>
        <v>1353.756555646554</v>
      </c>
      <c r="J91" s="31">
        <v>12153679.689999983</v>
      </c>
      <c r="K91" s="31">
        <f t="shared" si="15"/>
        <v>1105.9859577759562</v>
      </c>
      <c r="L91" s="31">
        <v>2722751.1</v>
      </c>
      <c r="M91" s="10">
        <f t="shared" si="16"/>
        <v>247.77059787059787</v>
      </c>
      <c r="N91" s="29"/>
      <c r="O91" s="29"/>
      <c r="P91" s="29"/>
    </row>
    <row r="92" spans="1:16" ht="12.75">
      <c r="A92" s="15">
        <v>37</v>
      </c>
      <c r="B92" s="15" t="s">
        <v>92</v>
      </c>
      <c r="C92" s="13">
        <v>5933</v>
      </c>
      <c r="D92" s="31">
        <v>11455581.01</v>
      </c>
      <c r="E92" s="30">
        <f t="shared" si="12"/>
        <v>1930.824373841227</v>
      </c>
      <c r="F92" s="30">
        <v>1736086.16</v>
      </c>
      <c r="G92" s="30">
        <v>292.615230069105</v>
      </c>
      <c r="H92" s="31">
        <v>11303982.669999998</v>
      </c>
      <c r="I92" s="30">
        <f t="shared" si="14"/>
        <v>1905.2726563290068</v>
      </c>
      <c r="J92" s="31">
        <v>8622446.559999999</v>
      </c>
      <c r="K92" s="31">
        <f t="shared" si="15"/>
        <v>1453.3029765717172</v>
      </c>
      <c r="L92" s="31">
        <v>2681536.11</v>
      </c>
      <c r="M92" s="10">
        <f t="shared" si="16"/>
        <v>451.9696797572897</v>
      </c>
      <c r="N92" s="29"/>
      <c r="O92" s="29"/>
      <c r="P92" s="29"/>
    </row>
    <row r="93" spans="1:16" ht="12.75">
      <c r="A93" s="15">
        <v>38</v>
      </c>
      <c r="B93" s="15" t="s">
        <v>93</v>
      </c>
      <c r="C93" s="13">
        <v>9392</v>
      </c>
      <c r="D93" s="31">
        <v>11210557.73</v>
      </c>
      <c r="E93" s="30">
        <f t="shared" si="12"/>
        <v>1193.628378407155</v>
      </c>
      <c r="F93" s="30">
        <v>320</v>
      </c>
      <c r="G93" s="30">
        <v>0.034071550255536626</v>
      </c>
      <c r="H93" s="31">
        <v>12548156.040000007</v>
      </c>
      <c r="I93" s="30">
        <f t="shared" si="14"/>
        <v>1336.047278534924</v>
      </c>
      <c r="J93" s="31">
        <v>9708707.660000008</v>
      </c>
      <c r="K93" s="31">
        <f t="shared" si="15"/>
        <v>1033.7210029812616</v>
      </c>
      <c r="L93" s="31">
        <v>2839448.38</v>
      </c>
      <c r="M93" s="10">
        <f t="shared" si="16"/>
        <v>302.3262755536627</v>
      </c>
      <c r="N93" s="29"/>
      <c r="O93" s="29"/>
      <c r="P93" s="29"/>
    </row>
    <row r="94" spans="1:16" ht="12.75">
      <c r="A94" s="15">
        <v>39</v>
      </c>
      <c r="B94" s="15" t="s">
        <v>94</v>
      </c>
      <c r="C94" s="13">
        <v>7839</v>
      </c>
      <c r="D94" s="31">
        <v>13827253.95</v>
      </c>
      <c r="E94" s="30">
        <f t="shared" si="12"/>
        <v>1763.9053386911594</v>
      </c>
      <c r="F94" s="30">
        <v>3170818.7</v>
      </c>
      <c r="G94" s="30">
        <v>404.49275417782883</v>
      </c>
      <c r="H94" s="31">
        <v>12734105.639999995</v>
      </c>
      <c r="I94" s="30">
        <f t="shared" si="14"/>
        <v>1624.455369307309</v>
      </c>
      <c r="J94" s="31">
        <v>8635003.009999994</v>
      </c>
      <c r="K94" s="31">
        <f t="shared" si="15"/>
        <v>1101.5439482076788</v>
      </c>
      <c r="L94" s="31">
        <v>4099102.6300000004</v>
      </c>
      <c r="M94" s="10">
        <f t="shared" si="16"/>
        <v>522.91142109963</v>
      </c>
      <c r="N94" s="29"/>
      <c r="O94" s="29"/>
      <c r="P94" s="29"/>
    </row>
    <row r="95" spans="1:16" ht="12.75">
      <c r="A95" s="15">
        <v>40</v>
      </c>
      <c r="B95" s="15" t="s">
        <v>95</v>
      </c>
      <c r="C95" s="13">
        <v>6653</v>
      </c>
      <c r="D95" s="31">
        <v>11294000.51</v>
      </c>
      <c r="E95" s="30">
        <f t="shared" si="12"/>
        <v>1697.5801157372614</v>
      </c>
      <c r="F95" s="30">
        <v>1785889.6</v>
      </c>
      <c r="G95" s="30">
        <v>268.43372914474674</v>
      </c>
      <c r="H95" s="31">
        <v>11762768.530000001</v>
      </c>
      <c r="I95" s="30">
        <f t="shared" si="14"/>
        <v>1768.0397610100708</v>
      </c>
      <c r="J95" s="31">
        <v>9122369.420000002</v>
      </c>
      <c r="K95" s="31">
        <f t="shared" si="15"/>
        <v>1371.1663039230425</v>
      </c>
      <c r="L95" s="31">
        <v>2640399.11</v>
      </c>
      <c r="M95" s="10">
        <f t="shared" si="16"/>
        <v>396.8734570870284</v>
      </c>
      <c r="N95" s="29"/>
      <c r="O95" s="29"/>
      <c r="P95" s="29"/>
    </row>
    <row r="96" spans="1:16" ht="12.75">
      <c r="A96" s="15">
        <v>41</v>
      </c>
      <c r="B96" s="15" t="s">
        <v>96</v>
      </c>
      <c r="C96" s="13">
        <v>4077</v>
      </c>
      <c r="D96" s="31">
        <v>5458074.22</v>
      </c>
      <c r="E96" s="30">
        <f t="shared" si="12"/>
        <v>1338.747662496934</v>
      </c>
      <c r="F96" s="30">
        <v>3570.3599999999997</v>
      </c>
      <c r="G96" s="30">
        <v>0.8757321559970566</v>
      </c>
      <c r="H96" s="31">
        <v>5401865.979999998</v>
      </c>
      <c r="I96" s="30">
        <f t="shared" si="14"/>
        <v>1324.9609958302667</v>
      </c>
      <c r="J96" s="31">
        <v>5024969.909999997</v>
      </c>
      <c r="K96" s="31">
        <f t="shared" si="15"/>
        <v>1232.516534216335</v>
      </c>
      <c r="L96" s="31">
        <v>376896.07</v>
      </c>
      <c r="M96" s="10">
        <f t="shared" si="16"/>
        <v>92.44446161393182</v>
      </c>
      <c r="N96" s="29"/>
      <c r="O96" s="29"/>
      <c r="P96" s="29"/>
    </row>
    <row r="97" spans="1:16" ht="12.75">
      <c r="A97" s="15">
        <v>42</v>
      </c>
      <c r="B97" s="15" t="s">
        <v>97</v>
      </c>
      <c r="C97" s="13">
        <v>5548</v>
      </c>
      <c r="D97" s="31">
        <v>7355375.78</v>
      </c>
      <c r="E97" s="30">
        <f t="shared" si="12"/>
        <v>1325.7706885364096</v>
      </c>
      <c r="F97" s="30">
        <v>388459.92</v>
      </c>
      <c r="G97" s="30">
        <v>70.01801009372747</v>
      </c>
      <c r="H97" s="31">
        <v>7182110.289999996</v>
      </c>
      <c r="I97" s="30">
        <f t="shared" si="14"/>
        <v>1294.5404271809655</v>
      </c>
      <c r="J97" s="31">
        <v>6812567.789999996</v>
      </c>
      <c r="K97" s="31">
        <f t="shared" si="15"/>
        <v>1227.93218997837</v>
      </c>
      <c r="L97" s="31">
        <v>369542.5</v>
      </c>
      <c r="M97" s="10">
        <f t="shared" si="16"/>
        <v>66.60823720259553</v>
      </c>
      <c r="N97" s="29"/>
      <c r="O97" s="29"/>
      <c r="P97" s="29"/>
    </row>
    <row r="98" spans="1:16" ht="12.75">
      <c r="A98" s="15">
        <v>43</v>
      </c>
      <c r="B98" s="15" t="s">
        <v>98</v>
      </c>
      <c r="C98" s="13">
        <v>9075</v>
      </c>
      <c r="D98" s="31">
        <v>10344604.56</v>
      </c>
      <c r="E98" s="30">
        <f t="shared" si="12"/>
        <v>1139.90132892562</v>
      </c>
      <c r="F98" s="30">
        <v>37604</v>
      </c>
      <c r="G98" s="30">
        <v>4.143691460055097</v>
      </c>
      <c r="H98" s="31">
        <v>9788596.330000006</v>
      </c>
      <c r="I98" s="30">
        <f t="shared" si="14"/>
        <v>1078.6332044077142</v>
      </c>
      <c r="J98" s="31">
        <v>8859966.170000006</v>
      </c>
      <c r="K98" s="31">
        <f t="shared" si="15"/>
        <v>976.3048121212128</v>
      </c>
      <c r="L98" s="31">
        <v>928630.16</v>
      </c>
      <c r="M98" s="10">
        <f t="shared" si="16"/>
        <v>102.32839228650138</v>
      </c>
      <c r="N98" s="29"/>
      <c r="O98" s="29"/>
      <c r="P98" s="29"/>
    </row>
    <row r="99" spans="1:16" ht="12.75">
      <c r="A99" s="15">
        <v>44</v>
      </c>
      <c r="B99" s="15" t="s">
        <v>99</v>
      </c>
      <c r="C99" s="13">
        <v>10887</v>
      </c>
      <c r="D99" s="31">
        <v>17253226.93</v>
      </c>
      <c r="E99" s="30">
        <f t="shared" si="12"/>
        <v>1584.7549306512353</v>
      </c>
      <c r="F99" s="30">
        <v>373687.16000000003</v>
      </c>
      <c r="G99" s="30">
        <v>34.32416276292827</v>
      </c>
      <c r="H99" s="31">
        <v>19422118.130000003</v>
      </c>
      <c r="I99" s="30">
        <f t="shared" si="14"/>
        <v>1783.9733746670342</v>
      </c>
      <c r="J99" s="31">
        <v>15689601.990000002</v>
      </c>
      <c r="K99" s="31">
        <f t="shared" si="15"/>
        <v>1441.1318076605128</v>
      </c>
      <c r="L99" s="31">
        <v>3732516.14</v>
      </c>
      <c r="M99" s="10">
        <f t="shared" si="16"/>
        <v>342.84156700652153</v>
      </c>
      <c r="N99" s="29"/>
      <c r="O99" s="29"/>
      <c r="P99" s="29"/>
    </row>
    <row r="100" spans="1:16" ht="12.75">
      <c r="A100" s="15">
        <v>45</v>
      </c>
      <c r="B100" s="15" t="s">
        <v>100</v>
      </c>
      <c r="C100" s="13">
        <v>5940</v>
      </c>
      <c r="D100" s="31">
        <v>7754557.92</v>
      </c>
      <c r="E100" s="30">
        <f t="shared" si="12"/>
        <v>1305.4811313131313</v>
      </c>
      <c r="F100" s="30">
        <v>517189.61</v>
      </c>
      <c r="G100" s="30">
        <v>87.0689579124579</v>
      </c>
      <c r="H100" s="31">
        <v>6688856.129999998</v>
      </c>
      <c r="I100" s="30">
        <f t="shared" si="14"/>
        <v>1126.0700555555552</v>
      </c>
      <c r="J100" s="31">
        <v>5951194.409999998</v>
      </c>
      <c r="K100" s="31">
        <f t="shared" si="15"/>
        <v>1001.8845808080805</v>
      </c>
      <c r="L100" s="31">
        <v>737661.72</v>
      </c>
      <c r="M100" s="10">
        <f t="shared" si="16"/>
        <v>124.18547474747474</v>
      </c>
      <c r="N100" s="29"/>
      <c r="O100" s="29"/>
      <c r="P100" s="29"/>
    </row>
    <row r="101" spans="1:16" ht="12.75">
      <c r="A101" s="15">
        <v>46</v>
      </c>
      <c r="B101" s="15" t="s">
        <v>101</v>
      </c>
      <c r="C101" s="13">
        <v>6529</v>
      </c>
      <c r="D101" s="31">
        <v>13398919.25</v>
      </c>
      <c r="E101" s="30">
        <f t="shared" si="12"/>
        <v>2052.216151018533</v>
      </c>
      <c r="F101" s="30">
        <v>90186.06</v>
      </c>
      <c r="G101" s="30">
        <v>13.813150559044264</v>
      </c>
      <c r="H101" s="31">
        <v>12480860.75999999</v>
      </c>
      <c r="I101" s="30">
        <f t="shared" si="14"/>
        <v>1911.6037310461006</v>
      </c>
      <c r="J101" s="31">
        <v>12063649.99999999</v>
      </c>
      <c r="K101" s="31">
        <f t="shared" si="15"/>
        <v>1847.70255781896</v>
      </c>
      <c r="L101" s="31">
        <v>417210.76</v>
      </c>
      <c r="M101" s="10">
        <f t="shared" si="16"/>
        <v>63.901173227140454</v>
      </c>
      <c r="N101" s="29"/>
      <c r="O101" s="29"/>
      <c r="P101" s="29"/>
    </row>
    <row r="102" spans="1:16" ht="12.75">
      <c r="A102" s="15">
        <v>47</v>
      </c>
      <c r="B102" s="15" t="s">
        <v>102</v>
      </c>
      <c r="C102" s="13">
        <v>12910</v>
      </c>
      <c r="D102" s="31">
        <v>14918620.3</v>
      </c>
      <c r="E102" s="30">
        <f t="shared" si="12"/>
        <v>1155.5863903950426</v>
      </c>
      <c r="F102" s="30">
        <v>1107165.94</v>
      </c>
      <c r="G102" s="30">
        <v>85.7603361735089</v>
      </c>
      <c r="H102" s="31">
        <v>16225374.500000002</v>
      </c>
      <c r="I102" s="30">
        <f t="shared" si="14"/>
        <v>1256.806700232378</v>
      </c>
      <c r="J102" s="31">
        <v>12317248.440000001</v>
      </c>
      <c r="K102" s="31">
        <f t="shared" si="15"/>
        <v>954.0858590240125</v>
      </c>
      <c r="L102" s="31">
        <v>3908126.0600000005</v>
      </c>
      <c r="M102" s="10">
        <f t="shared" si="16"/>
        <v>302.72084120836564</v>
      </c>
      <c r="N102" s="29"/>
      <c r="O102" s="29"/>
      <c r="P102" s="29"/>
    </row>
    <row r="103" spans="1:16" ht="12.75">
      <c r="A103" s="15">
        <v>48</v>
      </c>
      <c r="B103" s="15" t="s">
        <v>103</v>
      </c>
      <c r="C103" s="13">
        <v>12456</v>
      </c>
      <c r="D103" s="31">
        <v>13694953.39</v>
      </c>
      <c r="E103" s="30">
        <f t="shared" si="12"/>
        <v>1099.4663929030187</v>
      </c>
      <c r="F103" s="30">
        <v>61422.97</v>
      </c>
      <c r="G103" s="30">
        <v>4.931195407835581</v>
      </c>
      <c r="H103" s="31">
        <v>13223817.799999995</v>
      </c>
      <c r="I103" s="30">
        <f t="shared" si="14"/>
        <v>1061.642405266538</v>
      </c>
      <c r="J103" s="31">
        <v>12827799.979999995</v>
      </c>
      <c r="K103" s="31">
        <f t="shared" si="15"/>
        <v>1029.8490671162488</v>
      </c>
      <c r="L103" s="31">
        <v>396017.82</v>
      </c>
      <c r="M103" s="10">
        <f t="shared" si="16"/>
        <v>31.793338150289017</v>
      </c>
      <c r="N103" s="29"/>
      <c r="O103" s="29"/>
      <c r="P103" s="29"/>
    </row>
    <row r="104" spans="1:16" ht="12.75">
      <c r="A104" s="15">
        <v>49</v>
      </c>
      <c r="B104" s="15" t="s">
        <v>104</v>
      </c>
      <c r="C104" s="13">
        <v>20259</v>
      </c>
      <c r="D104" s="31">
        <v>27348565.55</v>
      </c>
      <c r="E104" s="30">
        <f t="shared" si="12"/>
        <v>1349.9464707043783</v>
      </c>
      <c r="F104" s="30">
        <v>3332708.41</v>
      </c>
      <c r="G104" s="30">
        <v>164.50507971765634</v>
      </c>
      <c r="H104" s="31">
        <v>24789436.359999977</v>
      </c>
      <c r="I104" s="30">
        <f t="shared" si="14"/>
        <v>1223.625863073201</v>
      </c>
      <c r="J104" s="31">
        <v>20993056.409999978</v>
      </c>
      <c r="K104" s="31">
        <f t="shared" si="15"/>
        <v>1036.233595439063</v>
      </c>
      <c r="L104" s="31">
        <v>3796379.9499999993</v>
      </c>
      <c r="M104" s="10">
        <f t="shared" si="16"/>
        <v>187.39226763413788</v>
      </c>
      <c r="N104" s="29"/>
      <c r="O104" s="29"/>
      <c r="P104" s="29"/>
    </row>
    <row r="105" spans="1:16" ht="12.75">
      <c r="A105" s="15">
        <v>50</v>
      </c>
      <c r="B105" s="15" t="s">
        <v>105</v>
      </c>
      <c r="C105" s="13">
        <v>10275</v>
      </c>
      <c r="D105" s="31">
        <v>12599469.45</v>
      </c>
      <c r="E105" s="30">
        <f t="shared" si="12"/>
        <v>1226.2257372262773</v>
      </c>
      <c r="F105" s="30">
        <v>368979.7</v>
      </c>
      <c r="G105" s="30">
        <v>35.910433090024334</v>
      </c>
      <c r="H105" s="31">
        <v>10998199.280000005</v>
      </c>
      <c r="I105" s="30">
        <f t="shared" si="14"/>
        <v>1070.384358150852</v>
      </c>
      <c r="J105" s="31">
        <v>10429725.860000005</v>
      </c>
      <c r="K105" s="31">
        <f t="shared" si="15"/>
        <v>1015.0584778588812</v>
      </c>
      <c r="L105" s="31">
        <v>568473.42</v>
      </c>
      <c r="M105" s="10">
        <f t="shared" si="16"/>
        <v>55.325880291970805</v>
      </c>
      <c r="N105" s="29"/>
      <c r="O105" s="29"/>
      <c r="P105" s="29"/>
    </row>
    <row r="106" spans="1:16" ht="12.75">
      <c r="A106" s="15">
        <v>51</v>
      </c>
      <c r="B106" s="15" t="s">
        <v>106</v>
      </c>
      <c r="C106" s="13">
        <v>7030</v>
      </c>
      <c r="D106" s="31">
        <v>11502810.88</v>
      </c>
      <c r="E106" s="30">
        <f t="shared" si="12"/>
        <v>1636.246213371266</v>
      </c>
      <c r="F106" s="30">
        <v>1623112.0699999998</v>
      </c>
      <c r="G106" s="30">
        <v>230.88365149359885</v>
      </c>
      <c r="H106" s="31">
        <v>10846062.649999995</v>
      </c>
      <c r="I106" s="30">
        <f t="shared" si="14"/>
        <v>1542.8254125177803</v>
      </c>
      <c r="J106" s="31">
        <v>9181018.259999994</v>
      </c>
      <c r="K106" s="31">
        <f t="shared" si="15"/>
        <v>1305.9769928876237</v>
      </c>
      <c r="L106" s="31">
        <v>1665044.3900000001</v>
      </c>
      <c r="M106" s="10">
        <f t="shared" si="16"/>
        <v>236.84841963015649</v>
      </c>
      <c r="N106" s="29"/>
      <c r="O106" s="29"/>
      <c r="P106" s="29"/>
    </row>
    <row r="107" spans="1:16" ht="12.75">
      <c r="A107" s="15">
        <v>52</v>
      </c>
      <c r="B107" s="15" t="s">
        <v>107</v>
      </c>
      <c r="C107" s="13">
        <v>2765</v>
      </c>
      <c r="D107" s="31">
        <v>3701286.16</v>
      </c>
      <c r="E107" s="30">
        <f t="shared" si="12"/>
        <v>1338.6206726943942</v>
      </c>
      <c r="F107" s="30">
        <v>4060</v>
      </c>
      <c r="G107" s="30">
        <v>1.4683544303797469</v>
      </c>
      <c r="H107" s="31">
        <v>3801470.130000002</v>
      </c>
      <c r="I107" s="30">
        <f t="shared" si="14"/>
        <v>1374.8535732368905</v>
      </c>
      <c r="J107" s="31">
        <v>3746474.130000002</v>
      </c>
      <c r="K107" s="31">
        <f t="shared" si="15"/>
        <v>1354.9635189873425</v>
      </c>
      <c r="L107" s="31">
        <v>54996</v>
      </c>
      <c r="M107" s="10">
        <f t="shared" si="16"/>
        <v>19.89005424954792</v>
      </c>
      <c r="N107" s="29"/>
      <c r="O107" s="29"/>
      <c r="P107" s="29"/>
    </row>
    <row r="108" spans="1:16" ht="12.75">
      <c r="A108" s="15">
        <v>53</v>
      </c>
      <c r="B108" s="15" t="s">
        <v>108</v>
      </c>
      <c r="C108" s="13">
        <v>11523</v>
      </c>
      <c r="D108" s="31">
        <v>18793094.74</v>
      </c>
      <c r="E108" s="30">
        <f t="shared" si="12"/>
        <v>1630.9203106829816</v>
      </c>
      <c r="F108" s="30">
        <v>3042655.42</v>
      </c>
      <c r="G108" s="30">
        <v>264.0506309120889</v>
      </c>
      <c r="H108" s="31">
        <v>13867144.989999998</v>
      </c>
      <c r="I108" s="30">
        <f t="shared" si="14"/>
        <v>1203.4318311203679</v>
      </c>
      <c r="J108" s="31">
        <v>13057087.249999998</v>
      </c>
      <c r="K108" s="31">
        <f t="shared" si="15"/>
        <v>1133.1326260522433</v>
      </c>
      <c r="L108" s="31">
        <v>810057.74</v>
      </c>
      <c r="M108" s="10">
        <f t="shared" si="16"/>
        <v>70.29920506812462</v>
      </c>
      <c r="N108" s="29"/>
      <c r="O108" s="29"/>
      <c r="P108" s="29"/>
    </row>
    <row r="109" spans="1:16" ht="12.75">
      <c r="A109" s="15">
        <v>54</v>
      </c>
      <c r="B109" s="15" t="s">
        <v>109</v>
      </c>
      <c r="C109" s="13">
        <v>5959</v>
      </c>
      <c r="D109" s="31">
        <v>7735059.62</v>
      </c>
      <c r="E109" s="30">
        <f t="shared" si="12"/>
        <v>1298.0465883537506</v>
      </c>
      <c r="F109" s="30">
        <v>344174.19</v>
      </c>
      <c r="G109" s="30">
        <v>57.75703809363987</v>
      </c>
      <c r="H109" s="31">
        <v>7744494.210000005</v>
      </c>
      <c r="I109" s="30">
        <f t="shared" si="14"/>
        <v>1299.629838899145</v>
      </c>
      <c r="J109" s="31">
        <v>7174354.860000005</v>
      </c>
      <c r="K109" s="31">
        <f t="shared" si="15"/>
        <v>1203.952820943112</v>
      </c>
      <c r="L109" s="31">
        <v>570139.3499999999</v>
      </c>
      <c r="M109" s="10">
        <f t="shared" si="16"/>
        <v>95.67701795603287</v>
      </c>
      <c r="N109" s="29"/>
      <c r="O109" s="29"/>
      <c r="P109" s="29"/>
    </row>
    <row r="110" spans="1:16" ht="12.75">
      <c r="A110" s="15">
        <v>55</v>
      </c>
      <c r="B110" s="15" t="s">
        <v>110</v>
      </c>
      <c r="C110" s="13">
        <v>21863</v>
      </c>
      <c r="D110" s="31">
        <v>27079238.68</v>
      </c>
      <c r="E110" s="30">
        <f t="shared" si="12"/>
        <v>1238.5875076613456</v>
      </c>
      <c r="F110" s="30">
        <v>1124275.9200000002</v>
      </c>
      <c r="G110" s="30">
        <v>51.42368019027582</v>
      </c>
      <c r="H110" s="31">
        <v>27228531.830000013</v>
      </c>
      <c r="I110" s="30">
        <f t="shared" si="14"/>
        <v>1245.4160833371454</v>
      </c>
      <c r="J110" s="31">
        <v>22868048.290000014</v>
      </c>
      <c r="K110" s="31">
        <f t="shared" si="15"/>
        <v>1045.9702826693506</v>
      </c>
      <c r="L110" s="31">
        <v>4360483.54</v>
      </c>
      <c r="M110" s="10">
        <f t="shared" si="16"/>
        <v>199.4458006677949</v>
      </c>
      <c r="N110" s="29"/>
      <c r="O110" s="29"/>
      <c r="P110" s="29"/>
    </row>
    <row r="111" spans="1:16" ht="12.75">
      <c r="A111" s="15">
        <v>56</v>
      </c>
      <c r="B111" s="15" t="s">
        <v>111</v>
      </c>
      <c r="C111" s="13">
        <v>6955</v>
      </c>
      <c r="D111" s="31">
        <v>15438059.07</v>
      </c>
      <c r="E111" s="30">
        <f t="shared" si="12"/>
        <v>2219.7065521207765</v>
      </c>
      <c r="F111" s="30">
        <v>6387745.58</v>
      </c>
      <c r="G111" s="30">
        <v>918.4393357296909</v>
      </c>
      <c r="H111" s="31">
        <v>13181506.149999993</v>
      </c>
      <c r="I111" s="30">
        <f t="shared" si="14"/>
        <v>1895.256096333572</v>
      </c>
      <c r="J111" s="31">
        <v>8309538.179999993</v>
      </c>
      <c r="K111" s="31">
        <f t="shared" si="15"/>
        <v>1194.7574665708114</v>
      </c>
      <c r="L111" s="31">
        <v>4871967.97</v>
      </c>
      <c r="M111" s="10">
        <f t="shared" si="16"/>
        <v>700.4986297627605</v>
      </c>
      <c r="N111" s="29"/>
      <c r="O111" s="29"/>
      <c r="P111" s="29"/>
    </row>
    <row r="112" spans="1:16" ht="12.75">
      <c r="A112" s="15">
        <v>57</v>
      </c>
      <c r="B112" s="15" t="s">
        <v>112</v>
      </c>
      <c r="C112" s="13">
        <v>3896</v>
      </c>
      <c r="D112" s="31">
        <v>5801307.79</v>
      </c>
      <c r="E112" s="30">
        <f t="shared" si="12"/>
        <v>1489.0420405544148</v>
      </c>
      <c r="F112" s="30">
        <v>407608</v>
      </c>
      <c r="G112" s="30">
        <v>104.62217659137578</v>
      </c>
      <c r="H112" s="31">
        <v>4894377.650000002</v>
      </c>
      <c r="I112" s="30">
        <f t="shared" si="14"/>
        <v>1256.257097022588</v>
      </c>
      <c r="J112" s="31">
        <v>4247636.210000002</v>
      </c>
      <c r="K112" s="31">
        <f t="shared" si="15"/>
        <v>1090.2557007186863</v>
      </c>
      <c r="L112" s="31">
        <v>646741.4400000001</v>
      </c>
      <c r="M112" s="10">
        <f t="shared" si="16"/>
        <v>166.00139630390146</v>
      </c>
      <c r="N112" s="29"/>
      <c r="O112" s="29"/>
      <c r="P112" s="29"/>
    </row>
    <row r="113" spans="1:16" ht="12.75">
      <c r="A113" s="15">
        <v>58</v>
      </c>
      <c r="B113" s="15" t="s">
        <v>113</v>
      </c>
      <c r="C113" s="13">
        <v>13387</v>
      </c>
      <c r="D113" s="31">
        <v>17748272.9</v>
      </c>
      <c r="E113" s="30">
        <f t="shared" si="12"/>
        <v>1325.7841861507432</v>
      </c>
      <c r="F113" s="30">
        <v>0</v>
      </c>
      <c r="G113" s="30">
        <v>0</v>
      </c>
      <c r="H113" s="31">
        <v>16669528.219999986</v>
      </c>
      <c r="I113" s="30">
        <f t="shared" si="14"/>
        <v>1245.2026757301849</v>
      </c>
      <c r="J113" s="31">
        <v>15587033.749999985</v>
      </c>
      <c r="K113" s="31">
        <f t="shared" si="15"/>
        <v>1164.3410584895782</v>
      </c>
      <c r="L113" s="31">
        <v>1082494.47</v>
      </c>
      <c r="M113" s="10">
        <f t="shared" si="16"/>
        <v>80.86161724060656</v>
      </c>
      <c r="N113" s="29"/>
      <c r="O113" s="29"/>
      <c r="P113" s="29"/>
    </row>
    <row r="114" spans="1:16" ht="12.75">
      <c r="A114" s="15">
        <v>59</v>
      </c>
      <c r="B114" s="15" t="s">
        <v>114</v>
      </c>
      <c r="C114" s="13">
        <v>5667</v>
      </c>
      <c r="D114" s="31">
        <v>6214126.76</v>
      </c>
      <c r="E114" s="30">
        <f t="shared" si="12"/>
        <v>1096.5461019940003</v>
      </c>
      <c r="F114" s="30">
        <v>69600</v>
      </c>
      <c r="G114" s="30">
        <v>12.28163049232398</v>
      </c>
      <c r="H114" s="31">
        <v>7778468.819999999</v>
      </c>
      <c r="I114" s="30">
        <f t="shared" si="14"/>
        <v>1372.5902276336685</v>
      </c>
      <c r="J114" s="31">
        <v>6679795.279999999</v>
      </c>
      <c r="K114" s="31">
        <f t="shared" si="15"/>
        <v>1178.7180659961177</v>
      </c>
      <c r="L114" s="31">
        <v>1098673.54</v>
      </c>
      <c r="M114" s="10">
        <f t="shared" si="16"/>
        <v>193.87216163755073</v>
      </c>
      <c r="N114" s="29"/>
      <c r="O114" s="29"/>
      <c r="P114" s="29"/>
    </row>
    <row r="115" spans="1:16" ht="12.75">
      <c r="A115" s="15">
        <v>60</v>
      </c>
      <c r="B115" s="15" t="s">
        <v>115</v>
      </c>
      <c r="C115" s="13">
        <v>13722</v>
      </c>
      <c r="D115" s="31">
        <v>19573848.18</v>
      </c>
      <c r="E115" s="30">
        <f t="shared" si="12"/>
        <v>1426.4573808482728</v>
      </c>
      <c r="F115" s="30">
        <v>2073006.51</v>
      </c>
      <c r="G115" s="30">
        <v>151.07174682990816</v>
      </c>
      <c r="H115" s="31">
        <v>19400937.33999998</v>
      </c>
      <c r="I115" s="30">
        <f t="shared" si="14"/>
        <v>1413.8563868240767</v>
      </c>
      <c r="J115" s="31">
        <v>15762373.159999982</v>
      </c>
      <c r="K115" s="31">
        <f t="shared" si="15"/>
        <v>1148.6935694505162</v>
      </c>
      <c r="L115" s="31">
        <v>3638564.1799999997</v>
      </c>
      <c r="M115" s="10">
        <f t="shared" si="16"/>
        <v>265.1628173735607</v>
      </c>
      <c r="N115" s="29"/>
      <c r="O115" s="29"/>
      <c r="P115" s="29"/>
    </row>
    <row r="116" spans="1:16" ht="12.75">
      <c r="A116" s="15">
        <v>61</v>
      </c>
      <c r="B116" s="15" t="s">
        <v>116</v>
      </c>
      <c r="C116" s="13">
        <v>4779</v>
      </c>
      <c r="D116" s="31">
        <v>7684306.67</v>
      </c>
      <c r="E116" s="30">
        <f t="shared" si="12"/>
        <v>1607.9319250889307</v>
      </c>
      <c r="F116" s="30">
        <v>1862536.01</v>
      </c>
      <c r="G116" s="30">
        <v>389.73341912534005</v>
      </c>
      <c r="H116" s="31">
        <v>8046614.069999995</v>
      </c>
      <c r="I116" s="30">
        <f t="shared" si="14"/>
        <v>1683.7443126177013</v>
      </c>
      <c r="J116" s="31">
        <v>5473313.749999994</v>
      </c>
      <c r="K116" s="31">
        <f t="shared" si="15"/>
        <v>1145.2843168026773</v>
      </c>
      <c r="L116" s="31">
        <v>2573300.32</v>
      </c>
      <c r="M116" s="10">
        <f t="shared" si="16"/>
        <v>538.4599958150241</v>
      </c>
      <c r="N116" s="29"/>
      <c r="O116" s="29"/>
      <c r="P116" s="29"/>
    </row>
    <row r="117" spans="1:16" ht="12.75">
      <c r="A117" s="15">
        <v>62</v>
      </c>
      <c r="B117" s="15" t="s">
        <v>117</v>
      </c>
      <c r="C117" s="13">
        <v>6683</v>
      </c>
      <c r="D117" s="31">
        <v>9333350.07</v>
      </c>
      <c r="E117" s="30">
        <f t="shared" si="12"/>
        <v>1396.5808873260512</v>
      </c>
      <c r="F117" s="30">
        <v>616411.58</v>
      </c>
      <c r="G117" s="30">
        <v>92.23575938949573</v>
      </c>
      <c r="H117" s="31">
        <v>8495257.439999998</v>
      </c>
      <c r="I117" s="30">
        <f t="shared" si="14"/>
        <v>1271.17423911417</v>
      </c>
      <c r="J117" s="31">
        <v>7879016.939999998</v>
      </c>
      <c r="K117" s="31">
        <f t="shared" si="15"/>
        <v>1178.9640790064338</v>
      </c>
      <c r="L117" s="31">
        <v>616240.5</v>
      </c>
      <c r="M117" s="10">
        <f t="shared" si="16"/>
        <v>92.21016010773604</v>
      </c>
      <c r="N117" s="29"/>
      <c r="O117" s="29"/>
      <c r="P117" s="29"/>
    </row>
    <row r="118" spans="1:16" ht="12.75">
      <c r="A118" s="15">
        <v>63</v>
      </c>
      <c r="B118" s="15" t="s">
        <v>118</v>
      </c>
      <c r="C118" s="13">
        <v>10581</v>
      </c>
      <c r="D118" s="31">
        <v>15143521.74</v>
      </c>
      <c r="E118" s="30">
        <f t="shared" si="12"/>
        <v>1431.1994839807203</v>
      </c>
      <c r="F118" s="30">
        <v>3440108.16</v>
      </c>
      <c r="G118" s="30">
        <v>325.12127020130424</v>
      </c>
      <c r="H118" s="31">
        <v>15096687</v>
      </c>
      <c r="I118" s="30">
        <f aca="true" t="shared" si="17" ref="I118:I149">H118/C118</f>
        <v>1426.7731783385314</v>
      </c>
      <c r="J118" s="31">
        <v>10850551.85</v>
      </c>
      <c r="K118" s="31">
        <f aca="true" t="shared" si="18" ref="K118:K149">J118/C118</f>
        <v>1025.4750826953973</v>
      </c>
      <c r="L118" s="31">
        <v>4246135.15</v>
      </c>
      <c r="M118" s="10">
        <f aca="true" t="shared" si="19" ref="M118:M149">L118/C118</f>
        <v>401.29809564313393</v>
      </c>
      <c r="N118" s="29"/>
      <c r="O118" s="29"/>
      <c r="P118" s="29"/>
    </row>
    <row r="119" spans="1:16" ht="12.75">
      <c r="A119" s="15">
        <v>64</v>
      </c>
      <c r="B119" s="15" t="s">
        <v>119</v>
      </c>
      <c r="C119" s="13">
        <v>4899</v>
      </c>
      <c r="D119" s="31">
        <v>5737683.33</v>
      </c>
      <c r="E119" s="30">
        <f t="shared" si="12"/>
        <v>1171.1948009797918</v>
      </c>
      <c r="F119" s="30">
        <v>429782.74</v>
      </c>
      <c r="G119" s="30">
        <v>87.72866707491325</v>
      </c>
      <c r="H119" s="31">
        <v>5086011.860000001</v>
      </c>
      <c r="I119" s="30">
        <f t="shared" si="17"/>
        <v>1038.173476219637</v>
      </c>
      <c r="J119" s="31">
        <v>4899515.360000001</v>
      </c>
      <c r="K119" s="31">
        <f t="shared" si="18"/>
        <v>1000.1051969789755</v>
      </c>
      <c r="L119" s="31">
        <v>186496.49999999997</v>
      </c>
      <c r="M119" s="10">
        <f t="shared" si="19"/>
        <v>38.068279240661354</v>
      </c>
      <c r="N119" s="29"/>
      <c r="O119" s="29"/>
      <c r="P119" s="29"/>
    </row>
    <row r="120" spans="1:16" ht="12.75">
      <c r="A120" s="15">
        <v>65</v>
      </c>
      <c r="B120" s="15" t="s">
        <v>120</v>
      </c>
      <c r="C120" s="13">
        <v>2462</v>
      </c>
      <c r="D120" s="31">
        <v>5260539.14</v>
      </c>
      <c r="E120" s="30">
        <f t="shared" si="12"/>
        <v>2136.6933956133225</v>
      </c>
      <c r="F120" s="30">
        <v>1394156.53</v>
      </c>
      <c r="G120" s="30">
        <v>566.2699147034931</v>
      </c>
      <c r="H120" s="31">
        <v>4950058.290000001</v>
      </c>
      <c r="I120" s="30">
        <f t="shared" si="17"/>
        <v>2010.5841957757925</v>
      </c>
      <c r="J120" s="31">
        <v>3277854.450000001</v>
      </c>
      <c r="K120" s="31">
        <f t="shared" si="18"/>
        <v>1331.3787367993505</v>
      </c>
      <c r="L120" s="31">
        <v>1672203.84</v>
      </c>
      <c r="M120" s="10">
        <f t="shared" si="19"/>
        <v>679.205458976442</v>
      </c>
      <c r="N120" s="29"/>
      <c r="O120" s="29"/>
      <c r="P120" s="29"/>
    </row>
    <row r="121" spans="1:16" ht="12.75">
      <c r="A121" s="15">
        <v>66</v>
      </c>
      <c r="B121" s="15" t="s">
        <v>121</v>
      </c>
      <c r="C121" s="13">
        <v>11661</v>
      </c>
      <c r="D121" s="31">
        <v>14513029.68</v>
      </c>
      <c r="E121" s="30">
        <f t="shared" si="12"/>
        <v>1244.5784821198868</v>
      </c>
      <c r="F121" s="30">
        <v>105064.34</v>
      </c>
      <c r="G121" s="30">
        <v>9.009891089957978</v>
      </c>
      <c r="H121" s="31">
        <v>14216041.079999989</v>
      </c>
      <c r="I121" s="30">
        <f t="shared" si="17"/>
        <v>1219.1099459737577</v>
      </c>
      <c r="J121" s="31">
        <v>11742471.839999989</v>
      </c>
      <c r="K121" s="31">
        <f t="shared" si="18"/>
        <v>1006.9866941085661</v>
      </c>
      <c r="L121" s="31">
        <v>2473569.2399999998</v>
      </c>
      <c r="M121" s="10">
        <f t="shared" si="19"/>
        <v>212.12325186519163</v>
      </c>
      <c r="N121" s="29"/>
      <c r="O121" s="29"/>
      <c r="P121" s="29"/>
    </row>
    <row r="122" spans="1:16" ht="12.75">
      <c r="A122" s="15">
        <v>67</v>
      </c>
      <c r="B122" s="15" t="s">
        <v>122</v>
      </c>
      <c r="C122" s="13">
        <v>12194</v>
      </c>
      <c r="D122" s="31">
        <v>16889108.41</v>
      </c>
      <c r="E122" s="30">
        <f t="shared" si="12"/>
        <v>1385.0343127767756</v>
      </c>
      <c r="F122" s="30">
        <v>863663.88</v>
      </c>
      <c r="G122" s="30">
        <v>70.82695423979006</v>
      </c>
      <c r="H122" s="31">
        <v>15946460.929999985</v>
      </c>
      <c r="I122" s="30">
        <f t="shared" si="17"/>
        <v>1307.7301074298823</v>
      </c>
      <c r="J122" s="31">
        <v>13429688.859999985</v>
      </c>
      <c r="K122" s="31">
        <f t="shared" si="18"/>
        <v>1101.3358094144648</v>
      </c>
      <c r="L122" s="31">
        <v>2516772.07</v>
      </c>
      <c r="M122" s="10">
        <f t="shared" si="19"/>
        <v>206.3942980154174</v>
      </c>
      <c r="N122" s="29"/>
      <c r="O122" s="29"/>
      <c r="P122" s="29"/>
    </row>
    <row r="123" spans="1:16" ht="12.75">
      <c r="A123" s="15">
        <v>68</v>
      </c>
      <c r="B123" s="15" t="s">
        <v>123</v>
      </c>
      <c r="C123" s="13">
        <v>6301</v>
      </c>
      <c r="D123" s="31">
        <v>9761530.66</v>
      </c>
      <c r="E123" s="30">
        <f t="shared" si="12"/>
        <v>1549.203405808602</v>
      </c>
      <c r="F123" s="30">
        <v>1851596.15</v>
      </c>
      <c r="G123" s="30">
        <v>293.8575067449611</v>
      </c>
      <c r="H123" s="31">
        <v>7786149.459999997</v>
      </c>
      <c r="I123" s="30">
        <f t="shared" si="17"/>
        <v>1235.7005967306773</v>
      </c>
      <c r="J123" s="31">
        <v>6704120.049999997</v>
      </c>
      <c r="K123" s="31">
        <f t="shared" si="18"/>
        <v>1063.977154419933</v>
      </c>
      <c r="L123" s="31">
        <v>1082029.4100000001</v>
      </c>
      <c r="M123" s="10">
        <f t="shared" si="19"/>
        <v>171.72344231074436</v>
      </c>
      <c r="N123" s="29"/>
      <c r="O123" s="29"/>
      <c r="P123" s="29"/>
    </row>
    <row r="124" spans="1:16" ht="12.75">
      <c r="A124" s="15">
        <v>69</v>
      </c>
      <c r="B124" s="15" t="s">
        <v>124</v>
      </c>
      <c r="C124" s="13">
        <v>3382</v>
      </c>
      <c r="D124" s="31">
        <v>6619612.42</v>
      </c>
      <c r="E124" s="30">
        <f t="shared" si="12"/>
        <v>1957.307043169722</v>
      </c>
      <c r="F124" s="30">
        <v>224477.66</v>
      </c>
      <c r="G124" s="30">
        <v>66.37423418095801</v>
      </c>
      <c r="H124" s="31">
        <v>7464889.5</v>
      </c>
      <c r="I124" s="30">
        <f t="shared" si="17"/>
        <v>2207.241129509166</v>
      </c>
      <c r="J124" s="31">
        <v>6044070.96</v>
      </c>
      <c r="K124" s="31">
        <f t="shared" si="18"/>
        <v>1787.129201655825</v>
      </c>
      <c r="L124" s="31">
        <v>1420818.5399999998</v>
      </c>
      <c r="M124" s="10">
        <f t="shared" si="19"/>
        <v>420.1119278533412</v>
      </c>
      <c r="N124" s="29"/>
      <c r="O124" s="29"/>
      <c r="P124" s="29"/>
    </row>
    <row r="125" spans="1:16" ht="12.75">
      <c r="A125" s="15">
        <v>70</v>
      </c>
      <c r="B125" s="15" t="s">
        <v>125</v>
      </c>
      <c r="C125" s="13">
        <v>4896</v>
      </c>
      <c r="D125" s="31">
        <v>7376058.45</v>
      </c>
      <c r="E125" s="30">
        <f t="shared" si="12"/>
        <v>1506.5478860294118</v>
      </c>
      <c r="F125" s="30">
        <v>784876.1299999999</v>
      </c>
      <c r="G125" s="30">
        <v>160.3096670751634</v>
      </c>
      <c r="H125" s="31">
        <v>8828499.770000001</v>
      </c>
      <c r="I125" s="30">
        <f t="shared" si="17"/>
        <v>1803.2066523692813</v>
      </c>
      <c r="J125" s="31">
        <v>6413900.6000000015</v>
      </c>
      <c r="K125" s="31">
        <f t="shared" si="18"/>
        <v>1310.0287173202616</v>
      </c>
      <c r="L125" s="31">
        <v>2414599.17</v>
      </c>
      <c r="M125" s="10">
        <f t="shared" si="19"/>
        <v>493.1779350490196</v>
      </c>
      <c r="N125" s="29"/>
      <c r="O125" s="29"/>
      <c r="P125" s="29"/>
    </row>
    <row r="126" spans="1:16" ht="12.75">
      <c r="A126" s="15">
        <v>71</v>
      </c>
      <c r="B126" s="15" t="s">
        <v>126</v>
      </c>
      <c r="C126" s="13">
        <v>11453</v>
      </c>
      <c r="D126" s="31">
        <v>14385092.95</v>
      </c>
      <c r="E126" s="30">
        <f t="shared" si="12"/>
        <v>1256.010909805291</v>
      </c>
      <c r="F126" s="30">
        <v>159709.44</v>
      </c>
      <c r="G126" s="30">
        <v>13.944769056142496</v>
      </c>
      <c r="H126" s="31">
        <v>11900030.969999995</v>
      </c>
      <c r="I126" s="30">
        <f t="shared" si="17"/>
        <v>1039.031779446433</v>
      </c>
      <c r="J126" s="31">
        <v>11016553.439999996</v>
      </c>
      <c r="K126" s="31">
        <f t="shared" si="18"/>
        <v>961.8923810355361</v>
      </c>
      <c r="L126" s="31">
        <v>883477.53</v>
      </c>
      <c r="M126" s="10">
        <f t="shared" si="19"/>
        <v>77.13939841089672</v>
      </c>
      <c r="N126" s="29"/>
      <c r="O126" s="29"/>
      <c r="P126" s="29"/>
    </row>
    <row r="127" spans="1:16" ht="12.75">
      <c r="A127" s="15">
        <v>72</v>
      </c>
      <c r="B127" s="15" t="s">
        <v>127</v>
      </c>
      <c r="C127" s="13">
        <v>5071</v>
      </c>
      <c r="D127" s="31">
        <v>6244007.4</v>
      </c>
      <c r="E127" s="30">
        <f t="shared" si="12"/>
        <v>1231.316781699862</v>
      </c>
      <c r="F127" s="30">
        <v>142043.76</v>
      </c>
      <c r="G127" s="30">
        <v>28.01099585880497</v>
      </c>
      <c r="H127" s="31">
        <v>5817061.769999998</v>
      </c>
      <c r="I127" s="30">
        <f t="shared" si="17"/>
        <v>1147.1232044961541</v>
      </c>
      <c r="J127" s="31">
        <v>5661859.249999998</v>
      </c>
      <c r="K127" s="31">
        <f t="shared" si="18"/>
        <v>1116.5173042792344</v>
      </c>
      <c r="L127" s="31">
        <v>155202.52</v>
      </c>
      <c r="M127" s="10">
        <f t="shared" si="19"/>
        <v>30.60590021691974</v>
      </c>
      <c r="N127" s="29"/>
      <c r="O127" s="29"/>
      <c r="P127" s="29"/>
    </row>
    <row r="128" spans="1:16" ht="12.75">
      <c r="A128" s="15">
        <v>73</v>
      </c>
      <c r="B128" s="15" t="s">
        <v>128</v>
      </c>
      <c r="C128" s="13">
        <v>6429</v>
      </c>
      <c r="D128" s="31">
        <v>9860185.3</v>
      </c>
      <c r="E128" s="30">
        <f t="shared" si="12"/>
        <v>1533.7043552652046</v>
      </c>
      <c r="F128" s="30">
        <v>1980570.1199999999</v>
      </c>
      <c r="G128" s="30">
        <v>308.0681474568362</v>
      </c>
      <c r="H128" s="31">
        <v>8130576.369999999</v>
      </c>
      <c r="I128" s="30">
        <f t="shared" si="17"/>
        <v>1264.672012754705</v>
      </c>
      <c r="J128" s="31">
        <v>7970320.929999999</v>
      </c>
      <c r="K128" s="31">
        <f t="shared" si="18"/>
        <v>1239.7450505521851</v>
      </c>
      <c r="L128" s="31">
        <v>160255.44</v>
      </c>
      <c r="M128" s="10">
        <f t="shared" si="19"/>
        <v>24.92696220251983</v>
      </c>
      <c r="N128" s="29"/>
      <c r="O128" s="29"/>
      <c r="P128" s="29"/>
    </row>
    <row r="129" spans="1:16" ht="12.75">
      <c r="A129" s="15">
        <v>74</v>
      </c>
      <c r="B129" s="15" t="s">
        <v>129</v>
      </c>
      <c r="C129" s="13">
        <v>10040</v>
      </c>
      <c r="D129" s="31">
        <v>12880808.43</v>
      </c>
      <c r="E129" s="30">
        <f t="shared" si="12"/>
        <v>1282.949046812749</v>
      </c>
      <c r="F129" s="30">
        <v>56244.18</v>
      </c>
      <c r="G129" s="30">
        <v>5.6020099601593625</v>
      </c>
      <c r="H129" s="31">
        <v>14472949.139999997</v>
      </c>
      <c r="I129" s="30">
        <f t="shared" si="17"/>
        <v>1441.5287988047805</v>
      </c>
      <c r="J129" s="31">
        <v>11353260.739999996</v>
      </c>
      <c r="K129" s="31">
        <f t="shared" si="18"/>
        <v>1130.8028625498005</v>
      </c>
      <c r="L129" s="31">
        <v>3119688.4</v>
      </c>
      <c r="M129" s="10">
        <f t="shared" si="19"/>
        <v>310.72593625498007</v>
      </c>
      <c r="N129" s="29"/>
      <c r="O129" s="29"/>
      <c r="P129" s="29"/>
    </row>
    <row r="130" spans="1:16" ht="12.75">
      <c r="A130" s="15">
        <v>75</v>
      </c>
      <c r="B130" s="15" t="s">
        <v>130</v>
      </c>
      <c r="C130" s="13">
        <v>8006</v>
      </c>
      <c r="D130" s="31">
        <v>9093132.2</v>
      </c>
      <c r="E130" s="30">
        <f t="shared" si="12"/>
        <v>1135.7896827379464</v>
      </c>
      <c r="F130" s="30">
        <v>24795</v>
      </c>
      <c r="G130" s="30">
        <v>3.0970522108418685</v>
      </c>
      <c r="H130" s="31">
        <v>9222614.250000004</v>
      </c>
      <c r="I130" s="30">
        <f t="shared" si="17"/>
        <v>1151.9628091431432</v>
      </c>
      <c r="J130" s="31">
        <v>8322390.640000003</v>
      </c>
      <c r="K130" s="31">
        <f t="shared" si="18"/>
        <v>1039.5191906070452</v>
      </c>
      <c r="L130" s="31">
        <v>900223.61</v>
      </c>
      <c r="M130" s="10">
        <f t="shared" si="19"/>
        <v>112.44361853609793</v>
      </c>
      <c r="N130" s="29"/>
      <c r="O130" s="29"/>
      <c r="P130" s="29"/>
    </row>
    <row r="131" spans="1:16" ht="12.75">
      <c r="A131" s="15">
        <v>76</v>
      </c>
      <c r="B131" s="15" t="s">
        <v>131</v>
      </c>
      <c r="C131" s="13">
        <v>9158</v>
      </c>
      <c r="D131" s="31">
        <v>12172064.84</v>
      </c>
      <c r="E131" s="30">
        <f t="shared" si="12"/>
        <v>1329.1182397903472</v>
      </c>
      <c r="F131" s="30">
        <v>1562319.63</v>
      </c>
      <c r="G131" s="30">
        <v>170.59615964184317</v>
      </c>
      <c r="H131" s="31">
        <v>10144198.280000007</v>
      </c>
      <c r="I131" s="30">
        <f t="shared" si="17"/>
        <v>1107.6870801485047</v>
      </c>
      <c r="J131" s="31">
        <v>10055721.460000006</v>
      </c>
      <c r="K131" s="31">
        <f t="shared" si="18"/>
        <v>1098.0259292421933</v>
      </c>
      <c r="L131" s="31">
        <v>88476.81999999999</v>
      </c>
      <c r="M131" s="10">
        <f t="shared" si="19"/>
        <v>9.661150906311422</v>
      </c>
      <c r="N131" s="29"/>
      <c r="O131" s="29"/>
      <c r="P131" s="29"/>
    </row>
    <row r="132" spans="1:16" ht="12.75">
      <c r="A132" s="15">
        <v>77</v>
      </c>
      <c r="B132" s="15" t="s">
        <v>132</v>
      </c>
      <c r="C132" s="13">
        <v>4324</v>
      </c>
      <c r="D132" s="31">
        <v>7672797.99</v>
      </c>
      <c r="E132" s="30">
        <f t="shared" si="12"/>
        <v>1774.4676202590194</v>
      </c>
      <c r="F132" s="30">
        <v>1629789.29</v>
      </c>
      <c r="G132" s="30">
        <v>376.9170420906568</v>
      </c>
      <c r="H132" s="31">
        <v>6924355.23</v>
      </c>
      <c r="I132" s="30">
        <f t="shared" si="17"/>
        <v>1601.3772502312675</v>
      </c>
      <c r="J132" s="31">
        <v>5165843.920000001</v>
      </c>
      <c r="K132" s="31">
        <f t="shared" si="18"/>
        <v>1194.6910083256246</v>
      </c>
      <c r="L132" s="31">
        <v>1758511.3099999998</v>
      </c>
      <c r="M132" s="10">
        <f t="shared" si="19"/>
        <v>406.6862419056429</v>
      </c>
      <c r="N132" s="29"/>
      <c r="O132" s="29"/>
      <c r="P132" s="29"/>
    </row>
    <row r="133" spans="1:16" ht="12.75">
      <c r="A133" s="15">
        <v>78</v>
      </c>
      <c r="B133" s="15" t="s">
        <v>133</v>
      </c>
      <c r="C133" s="13">
        <v>13759</v>
      </c>
      <c r="D133" s="31">
        <v>19434223.01</v>
      </c>
      <c r="E133" s="30">
        <f t="shared" si="12"/>
        <v>1412.473508975943</v>
      </c>
      <c r="F133" s="30">
        <v>364914.08</v>
      </c>
      <c r="G133" s="30">
        <v>26.521846064394214</v>
      </c>
      <c r="H133" s="31">
        <v>17478310.32999999</v>
      </c>
      <c r="I133" s="30">
        <f t="shared" si="17"/>
        <v>1270.3183610727517</v>
      </c>
      <c r="J133" s="31">
        <v>15192270.45999999</v>
      </c>
      <c r="K133" s="31">
        <f t="shared" si="18"/>
        <v>1104.1696678537678</v>
      </c>
      <c r="L133" s="31">
        <v>2286039.87</v>
      </c>
      <c r="M133" s="10">
        <f t="shared" si="19"/>
        <v>166.14869321898394</v>
      </c>
      <c r="N133" s="29"/>
      <c r="O133" s="29"/>
      <c r="P133" s="29"/>
    </row>
    <row r="134" spans="1:16" ht="12.75">
      <c r="A134" s="15">
        <v>79</v>
      </c>
      <c r="B134" s="15" t="s">
        <v>134</v>
      </c>
      <c r="C134" s="13">
        <v>5281</v>
      </c>
      <c r="D134" s="31">
        <v>8919343.55</v>
      </c>
      <c r="E134" s="30">
        <f t="shared" si="12"/>
        <v>1688.9497348986936</v>
      </c>
      <c r="F134" s="30">
        <v>397181.78</v>
      </c>
      <c r="G134" s="30">
        <v>75.20957773149026</v>
      </c>
      <c r="H134" s="31">
        <v>7756280.360000007</v>
      </c>
      <c r="I134" s="30">
        <f t="shared" si="17"/>
        <v>1468.7143268320408</v>
      </c>
      <c r="J134" s="31">
        <v>7577784.7500000065</v>
      </c>
      <c r="K134" s="31">
        <f t="shared" si="18"/>
        <v>1434.9147415262273</v>
      </c>
      <c r="L134" s="31">
        <v>178495.61</v>
      </c>
      <c r="M134" s="10">
        <f t="shared" si="19"/>
        <v>33.79958530581329</v>
      </c>
      <c r="N134" s="29"/>
      <c r="O134" s="29"/>
      <c r="P134" s="29"/>
    </row>
    <row r="135" spans="1:16" ht="12.75">
      <c r="A135" s="15">
        <v>80</v>
      </c>
      <c r="B135" s="15" t="s">
        <v>135</v>
      </c>
      <c r="C135" s="13">
        <v>15700</v>
      </c>
      <c r="D135" s="31">
        <v>24518600.36</v>
      </c>
      <c r="E135" s="30">
        <f t="shared" si="12"/>
        <v>1561.69429044586</v>
      </c>
      <c r="F135" s="30">
        <v>3058951.2199999997</v>
      </c>
      <c r="G135" s="30">
        <v>194.83765732484073</v>
      </c>
      <c r="H135" s="31">
        <v>21943304.970000014</v>
      </c>
      <c r="I135" s="30">
        <f t="shared" si="17"/>
        <v>1397.662736942676</v>
      </c>
      <c r="J135" s="31">
        <v>19658357.250000015</v>
      </c>
      <c r="K135" s="31">
        <f t="shared" si="18"/>
        <v>1252.1246656050964</v>
      </c>
      <c r="L135" s="31">
        <v>2284947.7199999997</v>
      </c>
      <c r="M135" s="10">
        <f t="shared" si="19"/>
        <v>145.5380713375796</v>
      </c>
      <c r="N135" s="29"/>
      <c r="O135" s="29"/>
      <c r="P135" s="29"/>
    </row>
    <row r="136" spans="1:16" ht="12.75">
      <c r="A136" s="15">
        <v>81</v>
      </c>
      <c r="B136" s="15" t="s">
        <v>136</v>
      </c>
      <c r="C136" s="13">
        <v>7583</v>
      </c>
      <c r="D136" s="31">
        <v>10364925.71</v>
      </c>
      <c r="E136" s="30">
        <f t="shared" si="12"/>
        <v>1366.8634722405382</v>
      </c>
      <c r="F136" s="30">
        <v>1498754.11</v>
      </c>
      <c r="G136" s="30">
        <v>197.64659237768694</v>
      </c>
      <c r="H136" s="31">
        <v>8516394.83</v>
      </c>
      <c r="I136" s="30">
        <f t="shared" si="17"/>
        <v>1123.0904430964</v>
      </c>
      <c r="J136" s="31">
        <v>7149506.6899999995</v>
      </c>
      <c r="K136" s="31">
        <f t="shared" si="18"/>
        <v>942.8335342212844</v>
      </c>
      <c r="L136" s="31">
        <v>1366888.1400000001</v>
      </c>
      <c r="M136" s="10">
        <f t="shared" si="19"/>
        <v>180.2569088751154</v>
      </c>
      <c r="N136" s="29"/>
      <c r="O136" s="29"/>
      <c r="P136" s="29"/>
    </row>
    <row r="137" spans="1:16" ht="12.75">
      <c r="A137" s="15">
        <v>82</v>
      </c>
      <c r="B137" s="15" t="s">
        <v>137</v>
      </c>
      <c r="C137" s="13">
        <v>7571</v>
      </c>
      <c r="D137" s="31">
        <v>8706299.89</v>
      </c>
      <c r="E137" s="30">
        <f t="shared" si="12"/>
        <v>1149.953756439044</v>
      </c>
      <c r="F137" s="30">
        <v>499466.66</v>
      </c>
      <c r="G137" s="30">
        <v>65.97102892616563</v>
      </c>
      <c r="H137" s="31">
        <v>8416503.979999997</v>
      </c>
      <c r="I137" s="30">
        <f t="shared" si="17"/>
        <v>1111.6766583014128</v>
      </c>
      <c r="J137" s="31">
        <v>8300079.729999997</v>
      </c>
      <c r="K137" s="31">
        <f t="shared" si="18"/>
        <v>1096.2990001320825</v>
      </c>
      <c r="L137" s="31">
        <v>116424.25</v>
      </c>
      <c r="M137" s="10">
        <f t="shared" si="19"/>
        <v>15.37765816933034</v>
      </c>
      <c r="N137" s="29"/>
      <c r="O137" s="29"/>
      <c r="P137" s="29"/>
    </row>
    <row r="138" spans="1:16" ht="12.75">
      <c r="A138" s="15">
        <v>83</v>
      </c>
      <c r="B138" s="15" t="s">
        <v>138</v>
      </c>
      <c r="C138" s="13">
        <v>9992</v>
      </c>
      <c r="D138" s="31">
        <v>15477893.12</v>
      </c>
      <c r="E138" s="30">
        <f aca="true" t="shared" si="20" ref="E138:E201">D138/C138</f>
        <v>1549.0285348278621</v>
      </c>
      <c r="F138" s="30">
        <v>1056902.74</v>
      </c>
      <c r="G138" s="30">
        <v>105.77489391513211</v>
      </c>
      <c r="H138" s="31">
        <v>14761125.140000008</v>
      </c>
      <c r="I138" s="30">
        <f t="shared" si="17"/>
        <v>1477.2943494795845</v>
      </c>
      <c r="J138" s="31">
        <v>12736477.060000008</v>
      </c>
      <c r="K138" s="31">
        <f t="shared" si="18"/>
        <v>1274.6674399519625</v>
      </c>
      <c r="L138" s="31">
        <v>2024648.08</v>
      </c>
      <c r="M138" s="10">
        <f t="shared" si="19"/>
        <v>202.6269095276221</v>
      </c>
      <c r="N138" s="29"/>
      <c r="O138" s="29"/>
      <c r="P138" s="29"/>
    </row>
    <row r="139" spans="1:16" ht="12.75">
      <c r="A139" s="15">
        <v>84</v>
      </c>
      <c r="B139" s="15" t="s">
        <v>139</v>
      </c>
      <c r="C139" s="13">
        <v>10627</v>
      </c>
      <c r="D139" s="31">
        <v>18358775.56</v>
      </c>
      <c r="E139" s="30">
        <f t="shared" si="20"/>
        <v>1727.5595709043002</v>
      </c>
      <c r="F139" s="30">
        <v>6737326.94</v>
      </c>
      <c r="G139" s="30">
        <v>633.9820212665852</v>
      </c>
      <c r="H139" s="31">
        <v>15740658.550000003</v>
      </c>
      <c r="I139" s="30">
        <f t="shared" si="17"/>
        <v>1481.1949327185473</v>
      </c>
      <c r="J139" s="31">
        <v>9453216.420000002</v>
      </c>
      <c r="K139" s="31">
        <f t="shared" si="18"/>
        <v>889.5470424390704</v>
      </c>
      <c r="L139" s="31">
        <v>6287442.13</v>
      </c>
      <c r="M139" s="10">
        <f t="shared" si="19"/>
        <v>591.6478902794768</v>
      </c>
      <c r="N139" s="29"/>
      <c r="O139" s="29"/>
      <c r="P139" s="29"/>
    </row>
    <row r="140" spans="1:16" ht="12.75">
      <c r="A140" s="15">
        <v>85</v>
      </c>
      <c r="B140" s="15" t="s">
        <v>140</v>
      </c>
      <c r="C140" s="13">
        <v>7218</v>
      </c>
      <c r="D140" s="31">
        <v>10208033.93</v>
      </c>
      <c r="E140" s="30">
        <f t="shared" si="20"/>
        <v>1414.2468730950402</v>
      </c>
      <c r="F140" s="30">
        <v>0</v>
      </c>
      <c r="G140" s="30">
        <v>0</v>
      </c>
      <c r="H140" s="31">
        <v>9852823.360000001</v>
      </c>
      <c r="I140" s="30">
        <f t="shared" si="17"/>
        <v>1365.035101136049</v>
      </c>
      <c r="J140" s="31">
        <v>9793789.520000001</v>
      </c>
      <c r="K140" s="31">
        <f t="shared" si="18"/>
        <v>1356.856403435855</v>
      </c>
      <c r="L140" s="31">
        <v>59033.84</v>
      </c>
      <c r="M140" s="10">
        <f t="shared" si="19"/>
        <v>8.17869770019396</v>
      </c>
      <c r="N140" s="29"/>
      <c r="O140" s="29"/>
      <c r="P140" s="29"/>
    </row>
    <row r="141" spans="1:16" ht="12.75">
      <c r="A141" s="15">
        <v>86</v>
      </c>
      <c r="B141" s="15" t="s">
        <v>141</v>
      </c>
      <c r="C141" s="13">
        <v>14356</v>
      </c>
      <c r="D141" s="31">
        <v>18274087.53</v>
      </c>
      <c r="E141" s="30">
        <f t="shared" si="20"/>
        <v>1272.9233442463083</v>
      </c>
      <c r="F141" s="30">
        <v>950914.6100000001</v>
      </c>
      <c r="G141" s="30">
        <v>66.23813109501255</v>
      </c>
      <c r="H141" s="31">
        <v>17344099.319999997</v>
      </c>
      <c r="I141" s="30">
        <f t="shared" si="17"/>
        <v>1208.1428893842294</v>
      </c>
      <c r="J141" s="31">
        <v>14984885.229999997</v>
      </c>
      <c r="K141" s="31">
        <f t="shared" si="18"/>
        <v>1043.8064384229588</v>
      </c>
      <c r="L141" s="31">
        <v>2359214.09</v>
      </c>
      <c r="M141" s="10">
        <f t="shared" si="19"/>
        <v>164.33645096127054</v>
      </c>
      <c r="N141" s="29"/>
      <c r="O141" s="29"/>
      <c r="P141" s="29"/>
    </row>
    <row r="142" spans="1:16" ht="12.75">
      <c r="A142" s="15">
        <v>87</v>
      </c>
      <c r="B142" s="15" t="s">
        <v>142</v>
      </c>
      <c r="C142" s="13">
        <v>7245</v>
      </c>
      <c r="D142" s="31">
        <v>8405261.47</v>
      </c>
      <c r="E142" s="30">
        <f t="shared" si="20"/>
        <v>1160.1465106970325</v>
      </c>
      <c r="F142" s="30">
        <v>1802.15</v>
      </c>
      <c r="G142" s="30">
        <v>0.24874396135265703</v>
      </c>
      <c r="H142" s="31">
        <v>7946225.559999999</v>
      </c>
      <c r="I142" s="30">
        <f t="shared" si="17"/>
        <v>1096.7875169082124</v>
      </c>
      <c r="J142" s="31">
        <v>7507260.909999998</v>
      </c>
      <c r="K142" s="31">
        <f t="shared" si="18"/>
        <v>1036.1988833678397</v>
      </c>
      <c r="L142" s="31">
        <v>438964.64999999997</v>
      </c>
      <c r="M142" s="10">
        <f t="shared" si="19"/>
        <v>60.58863354037267</v>
      </c>
      <c r="N142" s="29"/>
      <c r="O142" s="29"/>
      <c r="P142" s="29"/>
    </row>
    <row r="143" spans="1:16" ht="12.75">
      <c r="A143" s="15">
        <v>88</v>
      </c>
      <c r="B143" s="15" t="s">
        <v>143</v>
      </c>
      <c r="C143" s="13">
        <v>5639</v>
      </c>
      <c r="D143" s="31">
        <v>8753289.01</v>
      </c>
      <c r="E143" s="30">
        <f t="shared" si="20"/>
        <v>1552.2768239049476</v>
      </c>
      <c r="F143" s="30">
        <v>636758.24</v>
      </c>
      <c r="G143" s="30">
        <v>112.92041851392091</v>
      </c>
      <c r="H143" s="31">
        <v>8095791.190000001</v>
      </c>
      <c r="I143" s="30">
        <f t="shared" si="17"/>
        <v>1435.6785227877285</v>
      </c>
      <c r="J143" s="31">
        <v>7711411.160000001</v>
      </c>
      <c r="K143" s="31">
        <f t="shared" si="18"/>
        <v>1367.5139492817877</v>
      </c>
      <c r="L143" s="31">
        <v>384380.03</v>
      </c>
      <c r="M143" s="10">
        <f t="shared" si="19"/>
        <v>68.16457350594078</v>
      </c>
      <c r="N143" s="29"/>
      <c r="O143" s="29"/>
      <c r="P143" s="29"/>
    </row>
    <row r="144" spans="1:16" ht="12.75">
      <c r="A144" s="15">
        <v>89</v>
      </c>
      <c r="B144" s="15" t="s">
        <v>144</v>
      </c>
      <c r="C144" s="13">
        <v>6802</v>
      </c>
      <c r="D144" s="31">
        <v>12457977.54</v>
      </c>
      <c r="E144" s="30">
        <f t="shared" si="20"/>
        <v>1831.5168391649513</v>
      </c>
      <c r="F144" s="30">
        <v>2564253.37</v>
      </c>
      <c r="G144" s="30">
        <v>376.98520582181715</v>
      </c>
      <c r="H144" s="31">
        <v>13565181.409999998</v>
      </c>
      <c r="I144" s="30">
        <f t="shared" si="17"/>
        <v>1994.2930623346072</v>
      </c>
      <c r="J144" s="31">
        <v>9275272.669999998</v>
      </c>
      <c r="K144" s="31">
        <f t="shared" si="18"/>
        <v>1363.6096251102615</v>
      </c>
      <c r="L144" s="31">
        <v>4289908.739999999</v>
      </c>
      <c r="M144" s="10">
        <f t="shared" si="19"/>
        <v>630.6834372243457</v>
      </c>
      <c r="N144" s="29"/>
      <c r="O144" s="29"/>
      <c r="P144" s="29"/>
    </row>
    <row r="145" spans="1:16" ht="12.75">
      <c r="A145" s="15">
        <v>90</v>
      </c>
      <c r="B145" s="15" t="s">
        <v>145</v>
      </c>
      <c r="C145" s="13">
        <v>6749</v>
      </c>
      <c r="D145" s="31">
        <v>8915213.29</v>
      </c>
      <c r="E145" s="30">
        <f t="shared" si="20"/>
        <v>1320.9680382278855</v>
      </c>
      <c r="F145" s="30">
        <v>988446.75</v>
      </c>
      <c r="G145" s="30">
        <v>146.45825307452955</v>
      </c>
      <c r="H145" s="31">
        <v>8391190.260000004</v>
      </c>
      <c r="I145" s="30">
        <f t="shared" si="17"/>
        <v>1243.3234938509413</v>
      </c>
      <c r="J145" s="31">
        <v>8366770.2600000035</v>
      </c>
      <c r="K145" s="31">
        <f t="shared" si="18"/>
        <v>1239.705180026671</v>
      </c>
      <c r="L145" s="31">
        <v>24420</v>
      </c>
      <c r="M145" s="10">
        <f t="shared" si="19"/>
        <v>3.6183138242702624</v>
      </c>
      <c r="N145" s="29"/>
      <c r="O145" s="29"/>
      <c r="P145" s="29"/>
    </row>
    <row r="146" spans="1:16" ht="12.75">
      <c r="A146" s="15">
        <v>91</v>
      </c>
      <c r="B146" s="15" t="s">
        <v>146</v>
      </c>
      <c r="C146" s="13">
        <v>5789</v>
      </c>
      <c r="D146" s="31">
        <v>10744249.33</v>
      </c>
      <c r="E146" s="30">
        <f t="shared" si="20"/>
        <v>1855.9767369148385</v>
      </c>
      <c r="F146" s="30">
        <v>159223.33000000002</v>
      </c>
      <c r="G146" s="30">
        <v>27.504461910519954</v>
      </c>
      <c r="H146" s="31">
        <v>13712401.860000003</v>
      </c>
      <c r="I146" s="30">
        <f t="shared" si="17"/>
        <v>2368.69957851097</v>
      </c>
      <c r="J146" s="31">
        <v>12339931.340000004</v>
      </c>
      <c r="K146" s="31">
        <f t="shared" si="18"/>
        <v>2131.617091034722</v>
      </c>
      <c r="L146" s="31">
        <v>1372470.52</v>
      </c>
      <c r="M146" s="10">
        <f t="shared" si="19"/>
        <v>237.08248747624805</v>
      </c>
      <c r="N146" s="29"/>
      <c r="O146" s="29"/>
      <c r="P146" s="29"/>
    </row>
    <row r="147" spans="1:16" ht="12.75">
      <c r="A147" s="15">
        <v>92</v>
      </c>
      <c r="B147" s="15" t="s">
        <v>147</v>
      </c>
      <c r="C147" s="13">
        <v>5496</v>
      </c>
      <c r="D147" s="31">
        <v>9119421.9</v>
      </c>
      <c r="E147" s="30">
        <f t="shared" si="20"/>
        <v>1659.28346069869</v>
      </c>
      <c r="F147" s="30">
        <v>820611.17</v>
      </c>
      <c r="G147" s="30">
        <v>149.31062045123727</v>
      </c>
      <c r="H147" s="31">
        <v>7939339.489999997</v>
      </c>
      <c r="I147" s="30">
        <f t="shared" si="17"/>
        <v>1444.5668649927215</v>
      </c>
      <c r="J147" s="31">
        <v>6775777.759999998</v>
      </c>
      <c r="K147" s="31">
        <f t="shared" si="18"/>
        <v>1232.8562154294027</v>
      </c>
      <c r="L147" s="31">
        <v>1163561.73</v>
      </c>
      <c r="M147" s="10">
        <f t="shared" si="19"/>
        <v>211.71064956331878</v>
      </c>
      <c r="N147" s="29"/>
      <c r="O147" s="29"/>
      <c r="P147" s="29"/>
    </row>
    <row r="148" spans="1:16" ht="12.75">
      <c r="A148" s="15">
        <v>93</v>
      </c>
      <c r="B148" s="15" t="s">
        <v>148</v>
      </c>
      <c r="C148" s="13">
        <v>5096</v>
      </c>
      <c r="D148" s="31">
        <v>7651305.88</v>
      </c>
      <c r="E148" s="30">
        <f t="shared" si="20"/>
        <v>1501.4336499215071</v>
      </c>
      <c r="F148" s="30">
        <v>1593418.1600000001</v>
      </c>
      <c r="G148" s="30">
        <v>312.68017268445846</v>
      </c>
      <c r="H148" s="31">
        <v>10138714.380000003</v>
      </c>
      <c r="I148" s="30">
        <f t="shared" si="17"/>
        <v>1989.5436381475672</v>
      </c>
      <c r="J148" s="31">
        <v>5567314.640000002</v>
      </c>
      <c r="K148" s="31">
        <f t="shared" si="18"/>
        <v>1092.4871742543176</v>
      </c>
      <c r="L148" s="31">
        <v>4571399.74</v>
      </c>
      <c r="M148" s="10">
        <f t="shared" si="19"/>
        <v>897.0564638932497</v>
      </c>
      <c r="N148" s="29"/>
      <c r="O148" s="29"/>
      <c r="P148" s="29"/>
    </row>
    <row r="149" spans="1:16" ht="12.75">
      <c r="A149" s="15">
        <v>94</v>
      </c>
      <c r="B149" s="15" t="s">
        <v>149</v>
      </c>
      <c r="C149" s="13">
        <v>17927</v>
      </c>
      <c r="D149" s="31">
        <v>38274645.42</v>
      </c>
      <c r="E149" s="30">
        <f t="shared" si="20"/>
        <v>2135.0279143191833</v>
      </c>
      <c r="F149" s="30">
        <v>822096.1</v>
      </c>
      <c r="G149" s="30">
        <v>45.85798516204608</v>
      </c>
      <c r="H149" s="31">
        <v>27634798.000000015</v>
      </c>
      <c r="I149" s="30">
        <f t="shared" si="17"/>
        <v>1541.5182685334978</v>
      </c>
      <c r="J149" s="31">
        <v>23231798.870000012</v>
      </c>
      <c r="K149" s="31">
        <f t="shared" si="18"/>
        <v>1295.9111323701686</v>
      </c>
      <c r="L149" s="31">
        <v>4402999.130000001</v>
      </c>
      <c r="M149" s="10">
        <f t="shared" si="19"/>
        <v>245.6071361633291</v>
      </c>
      <c r="N149" s="29"/>
      <c r="O149" s="29"/>
      <c r="P149" s="29"/>
    </row>
    <row r="150" spans="1:16" ht="12.75">
      <c r="A150" s="15">
        <v>95</v>
      </c>
      <c r="B150" s="15" t="s">
        <v>150</v>
      </c>
      <c r="C150" s="13">
        <v>6527</v>
      </c>
      <c r="D150" s="31">
        <v>8643054.6</v>
      </c>
      <c r="E150" s="30">
        <f t="shared" si="20"/>
        <v>1324.2001838516928</v>
      </c>
      <c r="F150" s="30">
        <v>15277.5</v>
      </c>
      <c r="G150" s="30">
        <v>2.3406618660946834</v>
      </c>
      <c r="H150" s="31">
        <v>8910035.179999998</v>
      </c>
      <c r="I150" s="30">
        <f aca="true" t="shared" si="21" ref="I150:I181">H150/C150</f>
        <v>1365.1042102037686</v>
      </c>
      <c r="J150" s="31">
        <v>7357044.979999999</v>
      </c>
      <c r="K150" s="31">
        <f aca="true" t="shared" si="22" ref="K150:K181">J150/C150</f>
        <v>1127.1709790102648</v>
      </c>
      <c r="L150" s="31">
        <v>1552990.1999999997</v>
      </c>
      <c r="M150" s="10">
        <f aca="true" t="shared" si="23" ref="M150:M181">L150/C150</f>
        <v>237.93323119350387</v>
      </c>
      <c r="N150" s="29"/>
      <c r="O150" s="29"/>
      <c r="P150" s="29"/>
    </row>
    <row r="151" spans="1:16" ht="12.75">
      <c r="A151" s="15">
        <v>96</v>
      </c>
      <c r="B151" s="15" t="s">
        <v>151</v>
      </c>
      <c r="C151" s="13">
        <v>7076</v>
      </c>
      <c r="D151" s="31">
        <v>9571615.57</v>
      </c>
      <c r="E151" s="30">
        <f t="shared" si="20"/>
        <v>1352.6873332391183</v>
      </c>
      <c r="F151" s="30">
        <v>86717</v>
      </c>
      <c r="G151" s="30">
        <v>12.255087620124364</v>
      </c>
      <c r="H151" s="31">
        <v>7891136.5</v>
      </c>
      <c r="I151" s="30">
        <f t="shared" si="21"/>
        <v>1115.1973572639909</v>
      </c>
      <c r="J151" s="31">
        <v>7459732.87</v>
      </c>
      <c r="K151" s="31">
        <f t="shared" si="22"/>
        <v>1054.2301964386659</v>
      </c>
      <c r="L151" s="31">
        <v>431403.62999999995</v>
      </c>
      <c r="M151" s="10">
        <f t="shared" si="23"/>
        <v>60.96716082532504</v>
      </c>
      <c r="N151" s="29"/>
      <c r="O151" s="29"/>
      <c r="P151" s="29"/>
    </row>
    <row r="152" spans="1:16" ht="12.75">
      <c r="A152" s="15">
        <v>97</v>
      </c>
      <c r="B152" s="15" t="s">
        <v>152</v>
      </c>
      <c r="C152" s="13">
        <v>10696</v>
      </c>
      <c r="D152" s="31">
        <v>12610881.05</v>
      </c>
      <c r="E152" s="30">
        <f t="shared" si="20"/>
        <v>1179.0277720643232</v>
      </c>
      <c r="F152" s="30">
        <v>177202.25</v>
      </c>
      <c r="G152" s="30">
        <v>16.567151271503366</v>
      </c>
      <c r="H152" s="31">
        <v>11272511.120000008</v>
      </c>
      <c r="I152" s="30">
        <f t="shared" si="21"/>
        <v>1053.8996933433068</v>
      </c>
      <c r="J152" s="31">
        <v>11103078.810000008</v>
      </c>
      <c r="K152" s="31">
        <f t="shared" si="22"/>
        <v>1038.0589762528055</v>
      </c>
      <c r="L152" s="31">
        <v>169432.31</v>
      </c>
      <c r="M152" s="10">
        <f t="shared" si="23"/>
        <v>15.840717090501121</v>
      </c>
      <c r="N152" s="29"/>
      <c r="O152" s="29"/>
      <c r="P152" s="29"/>
    </row>
    <row r="153" spans="1:16" ht="12.75">
      <c r="A153" s="15">
        <v>98</v>
      </c>
      <c r="B153" s="15" t="s">
        <v>153</v>
      </c>
      <c r="C153" s="13">
        <v>12634</v>
      </c>
      <c r="D153" s="31">
        <v>20631087.42</v>
      </c>
      <c r="E153" s="30">
        <f t="shared" si="20"/>
        <v>1632.9814326420772</v>
      </c>
      <c r="F153" s="30">
        <v>4544245.47</v>
      </c>
      <c r="G153" s="30">
        <v>359.6838269748298</v>
      </c>
      <c r="H153" s="31">
        <v>21428696.919999994</v>
      </c>
      <c r="I153" s="30">
        <f t="shared" si="21"/>
        <v>1696.1134177615952</v>
      </c>
      <c r="J153" s="31">
        <v>14546397.219999995</v>
      </c>
      <c r="K153" s="31">
        <f t="shared" si="22"/>
        <v>1151.3691008390056</v>
      </c>
      <c r="L153" s="31">
        <v>6882299.7</v>
      </c>
      <c r="M153" s="10">
        <f t="shared" si="23"/>
        <v>544.7443169225899</v>
      </c>
      <c r="N153" s="29"/>
      <c r="O153" s="29"/>
      <c r="P153" s="29"/>
    </row>
    <row r="154" spans="1:16" ht="12.75">
      <c r="A154" s="15">
        <v>99</v>
      </c>
      <c r="B154" s="15" t="s">
        <v>154</v>
      </c>
      <c r="C154" s="13">
        <v>6073</v>
      </c>
      <c r="D154" s="31">
        <v>7516974.93</v>
      </c>
      <c r="E154" s="30">
        <f t="shared" si="20"/>
        <v>1237.769624567759</v>
      </c>
      <c r="F154" s="30">
        <v>89941</v>
      </c>
      <c r="G154" s="30">
        <v>14.809978593775728</v>
      </c>
      <c r="H154" s="31">
        <v>6649749.4399999995</v>
      </c>
      <c r="I154" s="30">
        <f t="shared" si="21"/>
        <v>1094.9694450848015</v>
      </c>
      <c r="J154" s="31">
        <v>6574799.899999999</v>
      </c>
      <c r="K154" s="31">
        <f t="shared" si="22"/>
        <v>1082.6280092211427</v>
      </c>
      <c r="L154" s="31">
        <v>74949.54</v>
      </c>
      <c r="M154" s="10">
        <f t="shared" si="23"/>
        <v>12.341435863658816</v>
      </c>
      <c r="N154" s="29"/>
      <c r="O154" s="29"/>
      <c r="P154" s="29"/>
    </row>
    <row r="155" spans="1:16" ht="12.75">
      <c r="A155" s="15">
        <v>100</v>
      </c>
      <c r="B155" s="15" t="s">
        <v>155</v>
      </c>
      <c r="C155" s="13">
        <v>10580</v>
      </c>
      <c r="D155" s="31">
        <v>12653452.35</v>
      </c>
      <c r="E155" s="30">
        <f t="shared" si="20"/>
        <v>1195.9784829867674</v>
      </c>
      <c r="F155" s="30">
        <v>322489.93</v>
      </c>
      <c r="G155" s="30">
        <v>30.48108979206049</v>
      </c>
      <c r="H155" s="31">
        <v>15418606.270000003</v>
      </c>
      <c r="I155" s="30">
        <f t="shared" si="21"/>
        <v>1457.3351862003783</v>
      </c>
      <c r="J155" s="31">
        <v>10666577.070000004</v>
      </c>
      <c r="K155" s="31">
        <f t="shared" si="22"/>
        <v>1008.1830879017017</v>
      </c>
      <c r="L155" s="31">
        <v>4752029.2</v>
      </c>
      <c r="M155" s="10">
        <f t="shared" si="23"/>
        <v>449.1520982986768</v>
      </c>
      <c r="N155" s="29"/>
      <c r="O155" s="29"/>
      <c r="P155" s="29"/>
    </row>
    <row r="156" spans="1:16" ht="12.75">
      <c r="A156" s="15">
        <v>101</v>
      </c>
      <c r="B156" s="15" t="s">
        <v>156</v>
      </c>
      <c r="C156" s="13">
        <v>15220</v>
      </c>
      <c r="D156" s="31">
        <v>20797475.03</v>
      </c>
      <c r="E156" s="30">
        <f t="shared" si="20"/>
        <v>1366.4569664914586</v>
      </c>
      <c r="F156" s="30">
        <v>40482.799999999996</v>
      </c>
      <c r="G156" s="30">
        <v>2.659842312746386</v>
      </c>
      <c r="H156" s="31">
        <v>19721596.25</v>
      </c>
      <c r="I156" s="30">
        <f t="shared" si="21"/>
        <v>1295.7684789750328</v>
      </c>
      <c r="J156" s="31">
        <v>18767871.74</v>
      </c>
      <c r="K156" s="31">
        <f t="shared" si="22"/>
        <v>1233.1058961892245</v>
      </c>
      <c r="L156" s="31">
        <v>953724.51</v>
      </c>
      <c r="M156" s="10">
        <f t="shared" si="23"/>
        <v>62.66258278580815</v>
      </c>
      <c r="N156" s="29"/>
      <c r="O156" s="29"/>
      <c r="P156" s="29"/>
    </row>
    <row r="157" spans="1:16" ht="12.75">
      <c r="A157" s="15">
        <v>102</v>
      </c>
      <c r="B157" s="15" t="s">
        <v>157</v>
      </c>
      <c r="C157" s="13">
        <v>4036</v>
      </c>
      <c r="D157" s="31">
        <v>5550989.2</v>
      </c>
      <c r="E157" s="30">
        <f t="shared" si="20"/>
        <v>1375.3689791873142</v>
      </c>
      <c r="F157" s="30">
        <v>832403</v>
      </c>
      <c r="G157" s="30">
        <v>206.24454905847372</v>
      </c>
      <c r="H157" s="31">
        <v>5121275.879999999</v>
      </c>
      <c r="I157" s="30">
        <f t="shared" si="21"/>
        <v>1268.898880079286</v>
      </c>
      <c r="J157" s="31">
        <v>4434405.929999999</v>
      </c>
      <c r="K157" s="31">
        <f t="shared" si="22"/>
        <v>1098.713064915758</v>
      </c>
      <c r="L157" s="31">
        <v>686869.9500000001</v>
      </c>
      <c r="M157" s="10">
        <f t="shared" si="23"/>
        <v>170.18581516352828</v>
      </c>
      <c r="N157" s="29"/>
      <c r="O157" s="29"/>
      <c r="P157" s="29"/>
    </row>
    <row r="158" spans="1:16" ht="12.75">
      <c r="A158" s="15">
        <v>103</v>
      </c>
      <c r="B158" s="15" t="s">
        <v>158</v>
      </c>
      <c r="C158" s="13">
        <v>6029</v>
      </c>
      <c r="D158" s="31">
        <v>8622875.82</v>
      </c>
      <c r="E158" s="30">
        <f t="shared" si="20"/>
        <v>1430.23317631448</v>
      </c>
      <c r="F158" s="30">
        <v>1044</v>
      </c>
      <c r="G158" s="30">
        <v>0.17316304528114115</v>
      </c>
      <c r="H158" s="31">
        <v>7283503.400000001</v>
      </c>
      <c r="I158" s="30">
        <f t="shared" si="21"/>
        <v>1208.0781887543542</v>
      </c>
      <c r="J158" s="31">
        <v>7212743.490000001</v>
      </c>
      <c r="K158" s="31">
        <f t="shared" si="22"/>
        <v>1196.3415972798143</v>
      </c>
      <c r="L158" s="31">
        <v>70759.91</v>
      </c>
      <c r="M158" s="10">
        <f t="shared" si="23"/>
        <v>11.736591474539726</v>
      </c>
      <c r="N158" s="29"/>
      <c r="O158" s="29"/>
      <c r="P158" s="29"/>
    </row>
    <row r="159" spans="1:16" ht="12.75">
      <c r="A159" s="15">
        <v>104</v>
      </c>
      <c r="B159" s="15" t="s">
        <v>159</v>
      </c>
      <c r="C159" s="13">
        <v>11517</v>
      </c>
      <c r="D159" s="31">
        <v>12340696.21</v>
      </c>
      <c r="E159" s="30">
        <f t="shared" si="20"/>
        <v>1071.520032126422</v>
      </c>
      <c r="F159" s="30">
        <v>391</v>
      </c>
      <c r="G159" s="30">
        <v>0.03394981331944082</v>
      </c>
      <c r="H159" s="31">
        <v>11700349.300000004</v>
      </c>
      <c r="I159" s="30">
        <f t="shared" si="21"/>
        <v>1015.9198836502566</v>
      </c>
      <c r="J159" s="31">
        <v>10875851.580000004</v>
      </c>
      <c r="K159" s="31">
        <f t="shared" si="22"/>
        <v>944.3302578796565</v>
      </c>
      <c r="L159" s="31">
        <v>824497.72</v>
      </c>
      <c r="M159" s="10">
        <f t="shared" si="23"/>
        <v>71.58962577059998</v>
      </c>
      <c r="N159" s="29"/>
      <c r="O159" s="29"/>
      <c r="P159" s="29"/>
    </row>
    <row r="160" spans="1:16" ht="12.75">
      <c r="A160" s="15">
        <v>105</v>
      </c>
      <c r="B160" s="15" t="s">
        <v>160</v>
      </c>
      <c r="C160" s="13">
        <v>12727</v>
      </c>
      <c r="D160" s="31">
        <v>16512137.47</v>
      </c>
      <c r="E160" s="30">
        <f t="shared" si="20"/>
        <v>1297.410031429245</v>
      </c>
      <c r="F160" s="30">
        <v>251701.46</v>
      </c>
      <c r="G160" s="30">
        <v>19.776967077865955</v>
      </c>
      <c r="H160" s="31">
        <v>16659760.670000004</v>
      </c>
      <c r="I160" s="30">
        <f t="shared" si="21"/>
        <v>1309.0092456981224</v>
      </c>
      <c r="J160" s="31">
        <v>14850626.580000004</v>
      </c>
      <c r="K160" s="31">
        <f t="shared" si="22"/>
        <v>1166.8599497132084</v>
      </c>
      <c r="L160" s="31">
        <v>1809134.0899999999</v>
      </c>
      <c r="M160" s="10">
        <f t="shared" si="23"/>
        <v>142.14929598491395</v>
      </c>
      <c r="N160" s="29"/>
      <c r="O160" s="29"/>
      <c r="P160" s="29"/>
    </row>
    <row r="161" spans="1:16" ht="12.75">
      <c r="A161" s="15">
        <v>106</v>
      </c>
      <c r="B161" s="15" t="s">
        <v>161</v>
      </c>
      <c r="C161" s="13">
        <v>8958</v>
      </c>
      <c r="D161" s="31">
        <v>13965233.05</v>
      </c>
      <c r="E161" s="30">
        <f t="shared" si="20"/>
        <v>1558.9677439160528</v>
      </c>
      <c r="F161" s="30">
        <v>1078700.92</v>
      </c>
      <c r="G161" s="30">
        <v>120.41760660861799</v>
      </c>
      <c r="H161" s="31">
        <v>15090676.790000014</v>
      </c>
      <c r="I161" s="30">
        <f t="shared" si="21"/>
        <v>1684.6033478455029</v>
      </c>
      <c r="J161" s="31">
        <v>11612779.080000015</v>
      </c>
      <c r="K161" s="31">
        <f t="shared" si="22"/>
        <v>1296.3584594775637</v>
      </c>
      <c r="L161" s="31">
        <v>3477897.7099999995</v>
      </c>
      <c r="M161" s="10">
        <f t="shared" si="23"/>
        <v>388.2448883679392</v>
      </c>
      <c r="N161" s="29"/>
      <c r="O161" s="29"/>
      <c r="P161" s="29"/>
    </row>
    <row r="162" spans="1:16" ht="12.75">
      <c r="A162" s="15">
        <v>107</v>
      </c>
      <c r="B162" s="15" t="s">
        <v>162</v>
      </c>
      <c r="C162" s="13">
        <v>9807</v>
      </c>
      <c r="D162" s="31">
        <v>12535097.67</v>
      </c>
      <c r="E162" s="30">
        <f t="shared" si="20"/>
        <v>1278.1786142551239</v>
      </c>
      <c r="F162" s="30">
        <v>146277.1</v>
      </c>
      <c r="G162" s="30">
        <v>14.915580707657796</v>
      </c>
      <c r="H162" s="31">
        <v>12662417.070000008</v>
      </c>
      <c r="I162" s="30">
        <f t="shared" si="21"/>
        <v>1291.1611165494044</v>
      </c>
      <c r="J162" s="31">
        <v>10279154.020000007</v>
      </c>
      <c r="K162" s="31">
        <f t="shared" si="22"/>
        <v>1048.1445926379124</v>
      </c>
      <c r="L162" s="31">
        <v>2383263.05</v>
      </c>
      <c r="M162" s="10">
        <f t="shared" si="23"/>
        <v>243.01652391149176</v>
      </c>
      <c r="N162" s="29"/>
      <c r="O162" s="29"/>
      <c r="P162" s="29"/>
    </row>
    <row r="163" spans="1:16" ht="12.75">
      <c r="A163" s="15">
        <v>108</v>
      </c>
      <c r="B163" s="15" t="s">
        <v>163</v>
      </c>
      <c r="C163" s="13">
        <v>5259</v>
      </c>
      <c r="D163" s="31">
        <v>7729887.59</v>
      </c>
      <c r="E163" s="30">
        <f t="shared" si="20"/>
        <v>1469.839815554288</v>
      </c>
      <c r="F163" s="30">
        <v>142918.81</v>
      </c>
      <c r="G163" s="30">
        <v>27.17604297394942</v>
      </c>
      <c r="H163" s="31">
        <v>7608029.369999999</v>
      </c>
      <c r="I163" s="30">
        <f t="shared" si="21"/>
        <v>1446.6684483742156</v>
      </c>
      <c r="J163" s="31">
        <v>5992428.499999999</v>
      </c>
      <c r="K163" s="31">
        <f t="shared" si="22"/>
        <v>1139.461589655828</v>
      </c>
      <c r="L163" s="31">
        <v>1615600.8699999999</v>
      </c>
      <c r="M163" s="10">
        <f t="shared" si="23"/>
        <v>307.2068587183875</v>
      </c>
      <c r="N163" s="29"/>
      <c r="O163" s="29"/>
      <c r="P163" s="29"/>
    </row>
    <row r="164" spans="1:16" ht="12.75">
      <c r="A164" s="15">
        <v>109</v>
      </c>
      <c r="B164" s="15" t="s">
        <v>164</v>
      </c>
      <c r="C164" s="13">
        <v>10690</v>
      </c>
      <c r="D164" s="31">
        <v>15160933.14</v>
      </c>
      <c r="E164" s="30">
        <f t="shared" si="20"/>
        <v>1418.235092609916</v>
      </c>
      <c r="F164" s="30">
        <v>500390.61</v>
      </c>
      <c r="G164" s="30">
        <v>46.80922450888681</v>
      </c>
      <c r="H164" s="31">
        <v>11578518.9</v>
      </c>
      <c r="I164" s="30">
        <f t="shared" si="21"/>
        <v>1083.1168288119738</v>
      </c>
      <c r="J164" s="31">
        <v>11335234.85</v>
      </c>
      <c r="K164" s="31">
        <f t="shared" si="22"/>
        <v>1060.3587324602431</v>
      </c>
      <c r="L164" s="31">
        <v>243284.05</v>
      </c>
      <c r="M164" s="10">
        <f t="shared" si="23"/>
        <v>22.75809635173059</v>
      </c>
      <c r="N164" s="29"/>
      <c r="O164" s="29"/>
      <c r="P164" s="29"/>
    </row>
    <row r="165" spans="1:16" ht="12.75">
      <c r="A165" s="15">
        <v>110</v>
      </c>
      <c r="B165" s="15" t="s">
        <v>165</v>
      </c>
      <c r="C165" s="13">
        <v>2756</v>
      </c>
      <c r="D165" s="31">
        <v>3338938.82</v>
      </c>
      <c r="E165" s="30">
        <f t="shared" si="20"/>
        <v>1211.5162626995645</v>
      </c>
      <c r="F165" s="30">
        <v>714</v>
      </c>
      <c r="G165" s="30">
        <v>0.2590711175616836</v>
      </c>
      <c r="H165" s="31">
        <v>3356032.669999998</v>
      </c>
      <c r="I165" s="30">
        <f t="shared" si="21"/>
        <v>1217.7186756168353</v>
      </c>
      <c r="J165" s="31">
        <v>3019261.669999998</v>
      </c>
      <c r="K165" s="31">
        <f t="shared" si="22"/>
        <v>1095.5231023222054</v>
      </c>
      <c r="L165" s="31">
        <v>336771</v>
      </c>
      <c r="M165" s="10">
        <f t="shared" si="23"/>
        <v>122.1955732946299</v>
      </c>
      <c r="N165" s="29"/>
      <c r="O165" s="29"/>
      <c r="P165" s="29"/>
    </row>
    <row r="166" spans="1:16" ht="12.75">
      <c r="A166" s="15">
        <v>111</v>
      </c>
      <c r="B166" s="15" t="s">
        <v>166</v>
      </c>
      <c r="C166" s="13">
        <v>11385</v>
      </c>
      <c r="D166" s="31">
        <v>22714207.06</v>
      </c>
      <c r="E166" s="30">
        <f t="shared" si="20"/>
        <v>1995.0994343434343</v>
      </c>
      <c r="F166" s="30">
        <v>97131.81000000001</v>
      </c>
      <c r="G166" s="30">
        <v>8.531559947299078</v>
      </c>
      <c r="H166" s="31">
        <v>15428318.5</v>
      </c>
      <c r="I166" s="30">
        <f t="shared" si="21"/>
        <v>1355.144356609574</v>
      </c>
      <c r="J166" s="31">
        <v>14561118.25</v>
      </c>
      <c r="K166" s="31">
        <f t="shared" si="22"/>
        <v>1278.973935002196</v>
      </c>
      <c r="L166" s="31">
        <v>867200.25</v>
      </c>
      <c r="M166" s="10">
        <f t="shared" si="23"/>
        <v>76.17042160737813</v>
      </c>
      <c r="N166" s="29"/>
      <c r="O166" s="29"/>
      <c r="P166" s="29"/>
    </row>
    <row r="167" spans="1:16" ht="12.75">
      <c r="A167" s="15">
        <v>112</v>
      </c>
      <c r="B167" s="15" t="s">
        <v>167</v>
      </c>
      <c r="C167" s="13">
        <v>3467</v>
      </c>
      <c r="D167" s="31">
        <v>6463102.5</v>
      </c>
      <c r="E167" s="30">
        <f t="shared" si="20"/>
        <v>1864.1772425728295</v>
      </c>
      <c r="F167" s="30">
        <v>1947789.95</v>
      </c>
      <c r="G167" s="30">
        <v>561.8084655321603</v>
      </c>
      <c r="H167" s="31">
        <v>7233820.38</v>
      </c>
      <c r="I167" s="30">
        <f t="shared" si="21"/>
        <v>2086.4783328526105</v>
      </c>
      <c r="J167" s="31">
        <v>4170337.98</v>
      </c>
      <c r="K167" s="31">
        <f t="shared" si="22"/>
        <v>1202.8664493798674</v>
      </c>
      <c r="L167" s="31">
        <v>3063482.4</v>
      </c>
      <c r="M167" s="10">
        <f t="shared" si="23"/>
        <v>883.611883472743</v>
      </c>
      <c r="N167" s="29"/>
      <c r="O167" s="29"/>
      <c r="P167" s="29"/>
    </row>
    <row r="168" spans="1:16" ht="12.75">
      <c r="A168" s="15">
        <v>113</v>
      </c>
      <c r="B168" s="15" t="s">
        <v>168</v>
      </c>
      <c r="C168" s="13">
        <v>11386</v>
      </c>
      <c r="D168" s="31">
        <v>15318433.55</v>
      </c>
      <c r="E168" s="30">
        <f t="shared" si="20"/>
        <v>1345.3744554716318</v>
      </c>
      <c r="F168" s="30">
        <v>2040419.1600000001</v>
      </c>
      <c r="G168" s="30">
        <v>179.2042121904093</v>
      </c>
      <c r="H168" s="31">
        <v>14337565.480000004</v>
      </c>
      <c r="I168" s="30">
        <f t="shared" si="21"/>
        <v>1259.2276023186373</v>
      </c>
      <c r="J168" s="31">
        <v>11756441.930000003</v>
      </c>
      <c r="K168" s="31">
        <f t="shared" si="22"/>
        <v>1032.5348612330936</v>
      </c>
      <c r="L168" s="31">
        <v>2581123.55</v>
      </c>
      <c r="M168" s="10">
        <f t="shared" si="23"/>
        <v>226.69274108554364</v>
      </c>
      <c r="N168" s="29"/>
      <c r="O168" s="29"/>
      <c r="P168" s="29"/>
    </row>
    <row r="169" spans="1:16" ht="12.75">
      <c r="A169" s="15">
        <v>114</v>
      </c>
      <c r="B169" s="15" t="s">
        <v>169</v>
      </c>
      <c r="C169" s="13">
        <v>11615</v>
      </c>
      <c r="D169" s="31">
        <v>17419333.74</v>
      </c>
      <c r="E169" s="30">
        <f t="shared" si="20"/>
        <v>1499.7273990529486</v>
      </c>
      <c r="F169" s="30">
        <v>10000</v>
      </c>
      <c r="G169" s="30">
        <v>0.8609556607834696</v>
      </c>
      <c r="H169" s="31">
        <v>14309401.58999999</v>
      </c>
      <c r="I169" s="30">
        <f t="shared" si="21"/>
        <v>1231.9760301334472</v>
      </c>
      <c r="J169" s="31">
        <v>13170248.75999999</v>
      </c>
      <c r="K169" s="31">
        <f t="shared" si="22"/>
        <v>1133.9000223848464</v>
      </c>
      <c r="L169" s="31">
        <v>1139152.8299999998</v>
      </c>
      <c r="M169" s="10">
        <f t="shared" si="23"/>
        <v>98.07600774860093</v>
      </c>
      <c r="N169" s="29"/>
      <c r="O169" s="29"/>
      <c r="P169" s="29"/>
    </row>
    <row r="170" spans="1:16" ht="12.75">
      <c r="A170" s="15">
        <v>115</v>
      </c>
      <c r="B170" s="15" t="s">
        <v>170</v>
      </c>
      <c r="C170" s="13">
        <v>8010</v>
      </c>
      <c r="D170" s="31">
        <v>10686094.86</v>
      </c>
      <c r="E170" s="30">
        <f t="shared" si="20"/>
        <v>1334.0942397003744</v>
      </c>
      <c r="F170" s="30">
        <v>983137.5700000001</v>
      </c>
      <c r="G170" s="30">
        <v>122.73877278401999</v>
      </c>
      <c r="H170" s="31">
        <v>11383651.730000004</v>
      </c>
      <c r="I170" s="30">
        <f t="shared" si="21"/>
        <v>1421.1799912609245</v>
      </c>
      <c r="J170" s="31">
        <v>8324364.700000005</v>
      </c>
      <c r="K170" s="31">
        <f t="shared" si="22"/>
        <v>1039.2465293383277</v>
      </c>
      <c r="L170" s="31">
        <v>3059287.0299999993</v>
      </c>
      <c r="M170" s="10">
        <f t="shared" si="23"/>
        <v>381.9334619225967</v>
      </c>
      <c r="N170" s="29"/>
      <c r="O170" s="29"/>
      <c r="P170" s="29"/>
    </row>
    <row r="171" spans="1:16" ht="12.75">
      <c r="A171" s="15">
        <v>116</v>
      </c>
      <c r="B171" s="15" t="s">
        <v>171</v>
      </c>
      <c r="C171" s="13">
        <v>7970</v>
      </c>
      <c r="D171" s="31">
        <v>10571507.79</v>
      </c>
      <c r="E171" s="30">
        <f t="shared" si="20"/>
        <v>1326.4125207026348</v>
      </c>
      <c r="F171" s="30">
        <v>105844.29</v>
      </c>
      <c r="G171" s="30">
        <v>13.280337515683813</v>
      </c>
      <c r="H171" s="31">
        <v>9532470.170000002</v>
      </c>
      <c r="I171" s="30">
        <f t="shared" si="21"/>
        <v>1196.043936010038</v>
      </c>
      <c r="J171" s="31">
        <v>9029066.700000001</v>
      </c>
      <c r="K171" s="31">
        <f t="shared" si="22"/>
        <v>1132.8816436637392</v>
      </c>
      <c r="L171" s="31">
        <v>503403.47</v>
      </c>
      <c r="M171" s="10">
        <f t="shared" si="23"/>
        <v>63.162292346298614</v>
      </c>
      <c r="N171" s="29"/>
      <c r="O171" s="29"/>
      <c r="P171" s="29"/>
    </row>
    <row r="172" spans="1:16" ht="12.75">
      <c r="A172" s="15">
        <v>117</v>
      </c>
      <c r="B172" s="15" t="s">
        <v>172</v>
      </c>
      <c r="C172" s="13">
        <v>4677</v>
      </c>
      <c r="D172" s="31">
        <v>7422235.7</v>
      </c>
      <c r="E172" s="30">
        <f t="shared" si="20"/>
        <v>1586.9650844558478</v>
      </c>
      <c r="F172" s="30">
        <v>1250527.0300000003</v>
      </c>
      <c r="G172" s="30">
        <v>267.3780265127219</v>
      </c>
      <c r="H172" s="31">
        <v>6474343.2399999965</v>
      </c>
      <c r="I172" s="30">
        <f t="shared" si="21"/>
        <v>1384.2940431900784</v>
      </c>
      <c r="J172" s="31">
        <v>5676329.919999996</v>
      </c>
      <c r="K172" s="31">
        <f t="shared" si="22"/>
        <v>1213.669001496685</v>
      </c>
      <c r="L172" s="31">
        <v>798013.3200000001</v>
      </c>
      <c r="M172" s="10">
        <f t="shared" si="23"/>
        <v>170.62504169339323</v>
      </c>
      <c r="N172" s="29"/>
      <c r="O172" s="29"/>
      <c r="P172" s="29"/>
    </row>
    <row r="173" spans="1:16" ht="12.75">
      <c r="A173" s="15">
        <v>118</v>
      </c>
      <c r="B173" s="15" t="s">
        <v>173</v>
      </c>
      <c r="C173" s="13">
        <v>14789</v>
      </c>
      <c r="D173" s="31">
        <v>18284486.14</v>
      </c>
      <c r="E173" s="30">
        <f t="shared" si="20"/>
        <v>1236.357166813172</v>
      </c>
      <c r="F173" s="30">
        <v>220834.48</v>
      </c>
      <c r="G173" s="30">
        <v>14.932347014673068</v>
      </c>
      <c r="H173" s="31">
        <v>17963324.880000006</v>
      </c>
      <c r="I173" s="30">
        <f t="shared" si="21"/>
        <v>1214.6409412401113</v>
      </c>
      <c r="J173" s="31">
        <v>15735609.860000007</v>
      </c>
      <c r="K173" s="31">
        <f t="shared" si="22"/>
        <v>1064.0076989654478</v>
      </c>
      <c r="L173" s="31">
        <v>2227715.0199999996</v>
      </c>
      <c r="M173" s="10">
        <f t="shared" si="23"/>
        <v>150.63324227466356</v>
      </c>
      <c r="N173" s="29"/>
      <c r="O173" s="29"/>
      <c r="P173" s="29"/>
    </row>
    <row r="174" spans="1:16" ht="12.75">
      <c r="A174" s="15">
        <v>119</v>
      </c>
      <c r="B174" s="15" t="s">
        <v>174</v>
      </c>
      <c r="C174" s="13">
        <v>5992</v>
      </c>
      <c r="D174" s="31">
        <v>12106180.72</v>
      </c>
      <c r="E174" s="30">
        <f t="shared" si="20"/>
        <v>2020.3906408544728</v>
      </c>
      <c r="F174" s="30">
        <v>3368385.5700000003</v>
      </c>
      <c r="G174" s="30">
        <v>562.1471244993324</v>
      </c>
      <c r="H174" s="31">
        <v>9741391.700000001</v>
      </c>
      <c r="I174" s="30">
        <f t="shared" si="21"/>
        <v>1625.7329272363152</v>
      </c>
      <c r="J174" s="31">
        <v>7660551.060000001</v>
      </c>
      <c r="K174" s="31">
        <f t="shared" si="22"/>
        <v>1278.463127503338</v>
      </c>
      <c r="L174" s="31">
        <v>2080840.64</v>
      </c>
      <c r="M174" s="10">
        <f t="shared" si="23"/>
        <v>347.2697997329773</v>
      </c>
      <c r="N174" s="29"/>
      <c r="O174" s="29"/>
      <c r="P174" s="29"/>
    </row>
    <row r="175" spans="1:16" ht="12.75">
      <c r="A175" s="15">
        <v>120</v>
      </c>
      <c r="B175" s="15" t="s">
        <v>175</v>
      </c>
      <c r="C175" s="13">
        <v>12936</v>
      </c>
      <c r="D175" s="31">
        <v>19652697.69</v>
      </c>
      <c r="E175" s="30">
        <f t="shared" si="20"/>
        <v>1519.2252388682746</v>
      </c>
      <c r="F175" s="30">
        <v>4187835.1700000004</v>
      </c>
      <c r="G175" s="30">
        <v>323.73493893011755</v>
      </c>
      <c r="H175" s="31">
        <v>14059531.480000002</v>
      </c>
      <c r="I175" s="30">
        <f t="shared" si="21"/>
        <v>1086.8530828695116</v>
      </c>
      <c r="J175" s="31">
        <v>12605134.920000002</v>
      </c>
      <c r="K175" s="31">
        <f t="shared" si="22"/>
        <v>974.4229220779222</v>
      </c>
      <c r="L175" s="31">
        <v>1454396.5599999998</v>
      </c>
      <c r="M175" s="10">
        <f t="shared" si="23"/>
        <v>112.43016079158934</v>
      </c>
      <c r="N175" s="29"/>
      <c r="O175" s="29"/>
      <c r="P175" s="29"/>
    </row>
    <row r="176" spans="1:16" ht="12.75">
      <c r="A176" s="15">
        <v>121</v>
      </c>
      <c r="B176" s="15" t="s">
        <v>176</v>
      </c>
      <c r="C176" s="13">
        <v>5308</v>
      </c>
      <c r="D176" s="31">
        <v>6588699.43</v>
      </c>
      <c r="E176" s="30">
        <f t="shared" si="20"/>
        <v>1241.2772098718915</v>
      </c>
      <c r="F176" s="30">
        <v>317275</v>
      </c>
      <c r="G176" s="30">
        <v>59.77298417483045</v>
      </c>
      <c r="H176" s="31">
        <v>5582071.640000003</v>
      </c>
      <c r="I176" s="30">
        <f t="shared" si="21"/>
        <v>1051.6336925395635</v>
      </c>
      <c r="J176" s="31">
        <v>5551541.560000003</v>
      </c>
      <c r="K176" s="31">
        <f t="shared" si="22"/>
        <v>1045.8819819140926</v>
      </c>
      <c r="L176" s="31">
        <v>30530.08</v>
      </c>
      <c r="M176" s="10">
        <f t="shared" si="23"/>
        <v>5.751710625470987</v>
      </c>
      <c r="N176" s="29"/>
      <c r="O176" s="29"/>
      <c r="P176" s="29"/>
    </row>
    <row r="177" spans="1:16" ht="12.75">
      <c r="A177" s="15">
        <v>122</v>
      </c>
      <c r="B177" s="15" t="s">
        <v>177</v>
      </c>
      <c r="C177" s="13">
        <v>17309</v>
      </c>
      <c r="D177" s="31">
        <v>25428726.8</v>
      </c>
      <c r="E177" s="30">
        <f t="shared" si="20"/>
        <v>1469.1043272286095</v>
      </c>
      <c r="F177" s="30">
        <v>2316897.15</v>
      </c>
      <c r="G177" s="30">
        <v>133.8550551736091</v>
      </c>
      <c r="H177" s="31">
        <v>24361561.51999999</v>
      </c>
      <c r="I177" s="30">
        <f t="shared" si="21"/>
        <v>1407.4505471142174</v>
      </c>
      <c r="J177" s="31">
        <v>17940969.39999999</v>
      </c>
      <c r="K177" s="31">
        <f t="shared" si="22"/>
        <v>1036.5110289444792</v>
      </c>
      <c r="L177" s="31">
        <v>6420592.119999999</v>
      </c>
      <c r="M177" s="10">
        <f t="shared" si="23"/>
        <v>370.9395181697382</v>
      </c>
      <c r="N177" s="29"/>
      <c r="O177" s="29"/>
      <c r="P177" s="29"/>
    </row>
    <row r="178" spans="1:16" ht="12.75">
      <c r="A178" s="15">
        <v>123</v>
      </c>
      <c r="B178" s="15" t="s">
        <v>178</v>
      </c>
      <c r="C178" s="13">
        <v>6951</v>
      </c>
      <c r="D178" s="31">
        <v>10092419.23</v>
      </c>
      <c r="E178" s="30">
        <f t="shared" si="20"/>
        <v>1451.9377398935405</v>
      </c>
      <c r="F178" s="30">
        <v>953636.9400000001</v>
      </c>
      <c r="G178" s="30">
        <v>137.19420802762193</v>
      </c>
      <c r="H178" s="31">
        <v>9253524.480000004</v>
      </c>
      <c r="I178" s="30">
        <f t="shared" si="21"/>
        <v>1331.250824341822</v>
      </c>
      <c r="J178" s="31">
        <v>8484683.670000004</v>
      </c>
      <c r="K178" s="31">
        <f t="shared" si="22"/>
        <v>1220.6421622788093</v>
      </c>
      <c r="L178" s="31">
        <v>768840.8099999999</v>
      </c>
      <c r="M178" s="10">
        <f t="shared" si="23"/>
        <v>110.6086620630125</v>
      </c>
      <c r="N178" s="29"/>
      <c r="O178" s="29"/>
      <c r="P178" s="29"/>
    </row>
    <row r="179" spans="1:16" ht="12.75">
      <c r="A179" s="15">
        <v>124</v>
      </c>
      <c r="B179" s="15" t="s">
        <v>179</v>
      </c>
      <c r="C179" s="13">
        <v>15660</v>
      </c>
      <c r="D179" s="31">
        <v>19653736.34</v>
      </c>
      <c r="E179" s="30">
        <f t="shared" si="20"/>
        <v>1255.0278633461048</v>
      </c>
      <c r="F179" s="30">
        <v>144080.28</v>
      </c>
      <c r="G179" s="30">
        <v>9.200528735632183</v>
      </c>
      <c r="H179" s="31">
        <v>19170970.900000002</v>
      </c>
      <c r="I179" s="30">
        <f t="shared" si="21"/>
        <v>1224.1999297573436</v>
      </c>
      <c r="J179" s="31">
        <v>17574456.520000003</v>
      </c>
      <c r="K179" s="31">
        <f t="shared" si="22"/>
        <v>1122.2513742017882</v>
      </c>
      <c r="L179" s="31">
        <v>1596514.38</v>
      </c>
      <c r="M179" s="10">
        <f t="shared" si="23"/>
        <v>101.94855555555554</v>
      </c>
      <c r="N179" s="29"/>
      <c r="O179" s="29"/>
      <c r="P179" s="29"/>
    </row>
    <row r="180" spans="1:16" ht="12.75">
      <c r="A180" s="15">
        <v>125</v>
      </c>
      <c r="B180" s="15" t="s">
        <v>180</v>
      </c>
      <c r="C180" s="13">
        <v>12988</v>
      </c>
      <c r="D180" s="31">
        <v>16476170.93</v>
      </c>
      <c r="E180" s="30">
        <f t="shared" si="20"/>
        <v>1268.5687503849708</v>
      </c>
      <c r="F180" s="30">
        <v>612895.24</v>
      </c>
      <c r="G180" s="30">
        <v>47.18934708962119</v>
      </c>
      <c r="H180" s="31">
        <v>13384405.68999999</v>
      </c>
      <c r="I180" s="30">
        <f t="shared" si="21"/>
        <v>1030.5209185401902</v>
      </c>
      <c r="J180" s="31">
        <v>12389198.12999999</v>
      </c>
      <c r="K180" s="31">
        <f t="shared" si="22"/>
        <v>953.8957599322443</v>
      </c>
      <c r="L180" s="31">
        <v>995207.5599999999</v>
      </c>
      <c r="M180" s="10">
        <f t="shared" si="23"/>
        <v>76.62515860794579</v>
      </c>
      <c r="N180" s="29"/>
      <c r="O180" s="29"/>
      <c r="P180" s="29"/>
    </row>
    <row r="181" spans="1:16" s="19" customFormat="1" ht="12.75">
      <c r="A181" s="15">
        <v>126</v>
      </c>
      <c r="B181" s="15" t="s">
        <v>181</v>
      </c>
      <c r="C181" s="13">
        <v>4897</v>
      </c>
      <c r="D181" s="31">
        <v>7304834.57</v>
      </c>
      <c r="E181" s="30">
        <f t="shared" si="20"/>
        <v>1491.6958484786605</v>
      </c>
      <c r="F181" s="30">
        <v>24436</v>
      </c>
      <c r="G181" s="30">
        <v>4.989993873800286</v>
      </c>
      <c r="H181" s="31">
        <v>5795979.829999998</v>
      </c>
      <c r="I181" s="30">
        <f t="shared" si="21"/>
        <v>1183.5776659179085</v>
      </c>
      <c r="J181" s="31">
        <v>5694033.549999998</v>
      </c>
      <c r="K181" s="31">
        <f t="shared" si="22"/>
        <v>1162.7595568715535</v>
      </c>
      <c r="L181" s="31">
        <v>101946.28</v>
      </c>
      <c r="M181" s="10">
        <f t="shared" si="23"/>
        <v>20.818109046354913</v>
      </c>
      <c r="N181" s="29"/>
      <c r="O181" s="29"/>
      <c r="P181" s="29"/>
    </row>
    <row r="182" spans="1:16" s="19" customFormat="1" ht="12.75">
      <c r="A182" s="16"/>
      <c r="B182" s="16" t="s">
        <v>182</v>
      </c>
      <c r="C182" s="36">
        <f>SUM(C86:C181)</f>
        <v>846136</v>
      </c>
      <c r="D182" s="36">
        <f aca="true" t="shared" si="24" ref="D182:L182">SUM(D86:D181)</f>
        <v>1216761714.5400002</v>
      </c>
      <c r="E182" s="32">
        <f t="shared" si="20"/>
        <v>1438.0214463632326</v>
      </c>
      <c r="F182" s="32">
        <v>108534961.79999998</v>
      </c>
      <c r="G182" s="32">
        <v>128.27129657643687</v>
      </c>
      <c r="H182" s="36">
        <f t="shared" si="24"/>
        <v>1135360095.8799999</v>
      </c>
      <c r="I182" s="32">
        <f>H182/C182</f>
        <v>1341.8175043728193</v>
      </c>
      <c r="J182" s="36">
        <f t="shared" si="24"/>
        <v>961522947.2099998</v>
      </c>
      <c r="K182" s="18">
        <f>J182/C182</f>
        <v>1136.3692683091133</v>
      </c>
      <c r="L182" s="36">
        <f t="shared" si="24"/>
        <v>173837148.67000008</v>
      </c>
      <c r="M182" s="33">
        <f>L182/C182</f>
        <v>205.44823606370616</v>
      </c>
      <c r="N182" s="29"/>
      <c r="O182" s="29"/>
      <c r="P182" s="29"/>
    </row>
    <row r="183" spans="1:16" s="19" customFormat="1" ht="12.75">
      <c r="A183" s="16"/>
      <c r="B183" s="16"/>
      <c r="C183" s="22"/>
      <c r="D183" s="11"/>
      <c r="E183" s="30"/>
      <c r="F183" s="32"/>
      <c r="G183" s="32"/>
      <c r="H183" s="31"/>
      <c r="I183" s="30"/>
      <c r="J183" s="31"/>
      <c r="K183" s="31"/>
      <c r="L183" s="31"/>
      <c r="M183" s="10"/>
      <c r="N183" s="29"/>
      <c r="O183" s="29"/>
      <c r="P183" s="29"/>
    </row>
    <row r="184" spans="1:16" ht="12.75">
      <c r="A184" s="16"/>
      <c r="B184" s="12" t="s">
        <v>183</v>
      </c>
      <c r="C184" s="22"/>
      <c r="D184" s="11"/>
      <c r="E184" s="30"/>
      <c r="F184" s="30"/>
      <c r="G184" s="30"/>
      <c r="H184" s="31"/>
      <c r="I184" s="30"/>
      <c r="J184" s="31"/>
      <c r="K184" s="31"/>
      <c r="L184" s="31"/>
      <c r="M184" s="10"/>
      <c r="N184" s="29"/>
      <c r="O184" s="29"/>
      <c r="P184" s="29"/>
    </row>
    <row r="185" spans="1:16" ht="12.75">
      <c r="A185" s="15">
        <v>127</v>
      </c>
      <c r="B185" s="15" t="s">
        <v>184</v>
      </c>
      <c r="C185" s="13">
        <v>13329</v>
      </c>
      <c r="D185" s="31">
        <v>14691583.97</v>
      </c>
      <c r="E185" s="30">
        <f t="shared" si="20"/>
        <v>1102.227021531998</v>
      </c>
      <c r="F185" s="30">
        <v>534696.3600000001</v>
      </c>
      <c r="G185" s="30">
        <v>40.11526446094982</v>
      </c>
      <c r="H185" s="31">
        <v>14409110.019999998</v>
      </c>
      <c r="I185" s="30">
        <f aca="true" t="shared" si="25" ref="I185:I209">H185/C185</f>
        <v>1081.0345877410157</v>
      </c>
      <c r="J185" s="31">
        <v>13339258.379999997</v>
      </c>
      <c r="K185" s="31">
        <f aca="true" t="shared" si="26" ref="K185:K209">J185/C185</f>
        <v>1000.7696286293043</v>
      </c>
      <c r="L185" s="31">
        <v>1069851.64</v>
      </c>
      <c r="M185" s="10">
        <f aca="true" t="shared" si="27" ref="M185:M209">L185/C185</f>
        <v>80.26495911171129</v>
      </c>
      <c r="N185" s="29"/>
      <c r="O185" s="29"/>
      <c r="P185" s="29"/>
    </row>
    <row r="186" spans="1:16" ht="12.75">
      <c r="A186" s="15">
        <v>128</v>
      </c>
      <c r="B186" s="15" t="s">
        <v>185</v>
      </c>
      <c r="C186" s="13">
        <v>43920</v>
      </c>
      <c r="D186" s="31">
        <v>56137841.56</v>
      </c>
      <c r="E186" s="30">
        <f t="shared" si="20"/>
        <v>1278.1840063752277</v>
      </c>
      <c r="F186" s="38">
        <v>1655940.0999999999</v>
      </c>
      <c r="G186" s="38">
        <v>37.70355418943534</v>
      </c>
      <c r="H186" s="31">
        <v>51648114.62000003</v>
      </c>
      <c r="I186" s="30">
        <f t="shared" si="25"/>
        <v>1175.958893897997</v>
      </c>
      <c r="J186" s="31">
        <v>47660884.43000003</v>
      </c>
      <c r="K186" s="31">
        <f t="shared" si="26"/>
        <v>1085.1749642531884</v>
      </c>
      <c r="L186" s="31">
        <v>3987230.19</v>
      </c>
      <c r="M186" s="10">
        <f t="shared" si="27"/>
        <v>90.78392964480874</v>
      </c>
      <c r="N186" s="29"/>
      <c r="O186" s="29"/>
      <c r="P186" s="29"/>
    </row>
    <row r="187" spans="1:16" ht="12.75">
      <c r="A187" s="15">
        <v>129</v>
      </c>
      <c r="B187" s="15" t="s">
        <v>186</v>
      </c>
      <c r="C187" s="13">
        <v>41144</v>
      </c>
      <c r="D187" s="31">
        <v>48776677.54</v>
      </c>
      <c r="E187" s="30">
        <f t="shared" si="20"/>
        <v>1185.5113148940306</v>
      </c>
      <c r="F187" s="30">
        <v>2122038.5500000003</v>
      </c>
      <c r="G187" s="30">
        <v>51.57589320435544</v>
      </c>
      <c r="H187" s="31">
        <v>42466386.57999999</v>
      </c>
      <c r="I187" s="30">
        <f t="shared" si="25"/>
        <v>1032.1404476958971</v>
      </c>
      <c r="J187" s="31">
        <v>41459697.22999999</v>
      </c>
      <c r="K187" s="31">
        <f t="shared" si="26"/>
        <v>1007.6729834240713</v>
      </c>
      <c r="L187" s="31">
        <v>1006689.35</v>
      </c>
      <c r="M187" s="10">
        <f t="shared" si="27"/>
        <v>24.467464271825783</v>
      </c>
      <c r="N187" s="29"/>
      <c r="O187" s="29"/>
      <c r="P187" s="29"/>
    </row>
    <row r="188" spans="1:16" ht="12.75">
      <c r="A188" s="15">
        <v>130</v>
      </c>
      <c r="B188" s="15" t="s">
        <v>187</v>
      </c>
      <c r="C188" s="13">
        <v>20467</v>
      </c>
      <c r="D188" s="31">
        <v>32527728.08</v>
      </c>
      <c r="E188" s="30">
        <f t="shared" si="20"/>
        <v>1589.2767909317438</v>
      </c>
      <c r="F188" s="30">
        <v>8711612.41</v>
      </c>
      <c r="G188" s="30">
        <v>425.6418825426296</v>
      </c>
      <c r="H188" s="31">
        <v>24943322.42999999</v>
      </c>
      <c r="I188" s="30">
        <f t="shared" si="25"/>
        <v>1218.7092602726334</v>
      </c>
      <c r="J188" s="31">
        <v>22163340.02999999</v>
      </c>
      <c r="K188" s="31">
        <f t="shared" si="26"/>
        <v>1082.8817134900078</v>
      </c>
      <c r="L188" s="31">
        <v>2779982.4</v>
      </c>
      <c r="M188" s="10">
        <f t="shared" si="27"/>
        <v>135.8275467826257</v>
      </c>
      <c r="N188" s="29"/>
      <c r="O188" s="29"/>
      <c r="P188" s="29"/>
    </row>
    <row r="189" spans="1:16" ht="12.75">
      <c r="A189" s="15">
        <v>131</v>
      </c>
      <c r="B189" s="15" t="s">
        <v>188</v>
      </c>
      <c r="C189" s="13">
        <v>10059</v>
      </c>
      <c r="D189" s="31">
        <v>11197775.49</v>
      </c>
      <c r="E189" s="30">
        <f t="shared" si="20"/>
        <v>1113.2096122875037</v>
      </c>
      <c r="F189" s="30">
        <v>786589.23</v>
      </c>
      <c r="G189" s="30">
        <v>78.19755741127348</v>
      </c>
      <c r="H189" s="31">
        <v>13525506.389999997</v>
      </c>
      <c r="I189" s="30">
        <f t="shared" si="25"/>
        <v>1344.617396361467</v>
      </c>
      <c r="J189" s="31">
        <v>9559023.479999997</v>
      </c>
      <c r="K189" s="31">
        <f t="shared" si="26"/>
        <v>950.2956039367727</v>
      </c>
      <c r="L189" s="31">
        <v>3966482.91</v>
      </c>
      <c r="M189" s="10">
        <f t="shared" si="27"/>
        <v>394.3217924246943</v>
      </c>
      <c r="N189" s="29"/>
      <c r="O189" s="29"/>
      <c r="P189" s="29"/>
    </row>
    <row r="190" spans="1:16" ht="12.75">
      <c r="A190" s="15">
        <v>132</v>
      </c>
      <c r="B190" s="15" t="s">
        <v>189</v>
      </c>
      <c r="C190" s="13">
        <v>14216</v>
      </c>
      <c r="D190" s="31">
        <v>17609596.76</v>
      </c>
      <c r="E190" s="30">
        <f t="shared" si="20"/>
        <v>1238.7167107484527</v>
      </c>
      <c r="F190" s="30">
        <v>54297.08</v>
      </c>
      <c r="G190" s="30">
        <v>3.8194344400675297</v>
      </c>
      <c r="H190" s="31">
        <v>15962693.440000005</v>
      </c>
      <c r="I190" s="30">
        <f t="shared" si="25"/>
        <v>1122.8681373100735</v>
      </c>
      <c r="J190" s="31">
        <v>15565502.060000004</v>
      </c>
      <c r="K190" s="31">
        <f t="shared" si="26"/>
        <v>1094.9283947664605</v>
      </c>
      <c r="L190" s="31">
        <v>397191.38</v>
      </c>
      <c r="M190" s="10">
        <f t="shared" si="27"/>
        <v>27.93974254361283</v>
      </c>
      <c r="N190" s="29"/>
      <c r="O190" s="29"/>
      <c r="P190" s="29"/>
    </row>
    <row r="191" spans="1:16" ht="12.75">
      <c r="A191" s="15">
        <v>133</v>
      </c>
      <c r="B191" s="15" t="s">
        <v>190</v>
      </c>
      <c r="C191" s="13">
        <v>5963</v>
      </c>
      <c r="D191" s="31">
        <v>6727446.11</v>
      </c>
      <c r="E191" s="30">
        <f t="shared" si="20"/>
        <v>1128.19824081838</v>
      </c>
      <c r="F191" s="30">
        <v>213187.38</v>
      </c>
      <c r="G191" s="30">
        <v>35.75169880932417</v>
      </c>
      <c r="H191" s="31">
        <v>6648972.869999998</v>
      </c>
      <c r="I191" s="30">
        <f t="shared" si="25"/>
        <v>1115.0382139862481</v>
      </c>
      <c r="J191" s="31">
        <v>6553024.869999998</v>
      </c>
      <c r="K191" s="31">
        <f t="shared" si="26"/>
        <v>1098.947655542512</v>
      </c>
      <c r="L191" s="31">
        <v>95948</v>
      </c>
      <c r="M191" s="10">
        <f t="shared" si="27"/>
        <v>16.090558443736374</v>
      </c>
      <c r="N191" s="29"/>
      <c r="O191" s="29"/>
      <c r="P191" s="29"/>
    </row>
    <row r="192" spans="1:16" ht="12.75">
      <c r="A192" s="15">
        <v>134</v>
      </c>
      <c r="B192" s="15" t="s">
        <v>191</v>
      </c>
      <c r="C192" s="13">
        <v>9336</v>
      </c>
      <c r="D192" s="31">
        <v>11247018.36</v>
      </c>
      <c r="E192" s="30">
        <f t="shared" si="20"/>
        <v>1204.6934832904883</v>
      </c>
      <c r="F192" s="30">
        <v>555643.38</v>
      </c>
      <c r="G192" s="30">
        <v>59.5162146529563</v>
      </c>
      <c r="H192" s="31">
        <v>10299993.459999999</v>
      </c>
      <c r="I192" s="30">
        <f t="shared" si="25"/>
        <v>1103.2555119965723</v>
      </c>
      <c r="J192" s="31">
        <v>9685334.819999998</v>
      </c>
      <c r="K192" s="31">
        <f t="shared" si="26"/>
        <v>1037.4180398457581</v>
      </c>
      <c r="L192" s="31">
        <v>614658.64</v>
      </c>
      <c r="M192" s="10">
        <f t="shared" si="27"/>
        <v>65.83747215081405</v>
      </c>
      <c r="N192" s="29"/>
      <c r="O192" s="29"/>
      <c r="P192" s="29"/>
    </row>
    <row r="193" spans="1:16" ht="12.75">
      <c r="A193" s="15">
        <v>135</v>
      </c>
      <c r="B193" s="15" t="s">
        <v>192</v>
      </c>
      <c r="C193" s="13">
        <v>12191</v>
      </c>
      <c r="D193" s="31">
        <v>16024462.15</v>
      </c>
      <c r="E193" s="30">
        <f t="shared" si="20"/>
        <v>1314.4501804609959</v>
      </c>
      <c r="F193" s="30">
        <v>2628574.84</v>
      </c>
      <c r="G193" s="30">
        <v>215.61601509310145</v>
      </c>
      <c r="H193" s="31">
        <v>15125597.599999994</v>
      </c>
      <c r="I193" s="30">
        <f t="shared" si="25"/>
        <v>1240.71836600771</v>
      </c>
      <c r="J193" s="31">
        <v>12044803.729999993</v>
      </c>
      <c r="K193" s="31">
        <f t="shared" si="26"/>
        <v>988.0078525141492</v>
      </c>
      <c r="L193" s="31">
        <v>3080793.8700000006</v>
      </c>
      <c r="M193" s="10">
        <f t="shared" si="27"/>
        <v>252.71051349356088</v>
      </c>
      <c r="N193" s="29"/>
      <c r="O193" s="29"/>
      <c r="P193" s="29"/>
    </row>
    <row r="194" spans="1:16" ht="12.75">
      <c r="A194" s="15">
        <v>136</v>
      </c>
      <c r="B194" s="15" t="s">
        <v>193</v>
      </c>
      <c r="C194" s="13">
        <v>16092</v>
      </c>
      <c r="D194" s="31">
        <v>19601628</v>
      </c>
      <c r="E194" s="30">
        <f t="shared" si="20"/>
        <v>1218.0976882923192</v>
      </c>
      <c r="F194" s="30">
        <v>1065732.28</v>
      </c>
      <c r="G194" s="30">
        <v>66.22745960725827</v>
      </c>
      <c r="H194" s="31">
        <v>19126849.479999997</v>
      </c>
      <c r="I194" s="30">
        <f t="shared" si="25"/>
        <v>1188.5936788466317</v>
      </c>
      <c r="J194" s="31">
        <v>16908066.949999996</v>
      </c>
      <c r="K194" s="31">
        <f t="shared" si="26"/>
        <v>1050.7125869997512</v>
      </c>
      <c r="L194" s="31">
        <v>2218782.53</v>
      </c>
      <c r="M194" s="10">
        <f t="shared" si="27"/>
        <v>137.88109184688042</v>
      </c>
      <c r="N194" s="29"/>
      <c r="O194" s="29"/>
      <c r="P194" s="29"/>
    </row>
    <row r="195" spans="1:16" ht="12.75">
      <c r="A195" s="15">
        <v>137</v>
      </c>
      <c r="B195" s="15" t="s">
        <v>194</v>
      </c>
      <c r="C195" s="13">
        <v>9437</v>
      </c>
      <c r="D195" s="31">
        <v>12018039.43</v>
      </c>
      <c r="E195" s="30">
        <f t="shared" si="20"/>
        <v>1273.5021118999682</v>
      </c>
      <c r="F195" s="30">
        <v>1182075.81</v>
      </c>
      <c r="G195" s="30">
        <v>125.25970223588006</v>
      </c>
      <c r="H195" s="31">
        <v>10057311.12</v>
      </c>
      <c r="I195" s="30">
        <f t="shared" si="25"/>
        <v>1065.7318130761894</v>
      </c>
      <c r="J195" s="31">
        <v>9489960.27</v>
      </c>
      <c r="K195" s="31">
        <f t="shared" si="26"/>
        <v>1005.611981561937</v>
      </c>
      <c r="L195" s="31">
        <v>567350.8500000001</v>
      </c>
      <c r="M195" s="10">
        <f t="shared" si="27"/>
        <v>60.11983151425242</v>
      </c>
      <c r="N195" s="29"/>
      <c r="O195" s="29"/>
      <c r="P195" s="29"/>
    </row>
    <row r="196" spans="1:16" ht="12.75">
      <c r="A196" s="15">
        <v>138</v>
      </c>
      <c r="B196" s="15" t="s">
        <v>195</v>
      </c>
      <c r="C196" s="13">
        <v>8879</v>
      </c>
      <c r="D196" s="31">
        <v>12786331.47</v>
      </c>
      <c r="E196" s="30">
        <f t="shared" si="20"/>
        <v>1440.0643619777002</v>
      </c>
      <c r="F196" s="30">
        <v>1908792.05</v>
      </c>
      <c r="G196" s="30">
        <v>214.97826894920598</v>
      </c>
      <c r="H196" s="31">
        <v>11145406.55</v>
      </c>
      <c r="I196" s="30">
        <f t="shared" si="25"/>
        <v>1255.2547077373579</v>
      </c>
      <c r="J196" s="31">
        <v>9356370.81</v>
      </c>
      <c r="K196" s="31">
        <f t="shared" si="26"/>
        <v>1053.7640286068251</v>
      </c>
      <c r="L196" s="31">
        <v>1789035.74</v>
      </c>
      <c r="M196" s="10">
        <f t="shared" si="27"/>
        <v>201.49067913053273</v>
      </c>
      <c r="N196" s="29"/>
      <c r="O196" s="29"/>
      <c r="P196" s="29"/>
    </row>
    <row r="197" spans="1:16" ht="12.75">
      <c r="A197" s="15">
        <v>139</v>
      </c>
      <c r="B197" s="15" t="s">
        <v>196</v>
      </c>
      <c r="C197" s="13">
        <v>50673</v>
      </c>
      <c r="D197" s="31">
        <v>64565140.32</v>
      </c>
      <c r="E197" s="30">
        <f t="shared" si="20"/>
        <v>1274.1527109111362</v>
      </c>
      <c r="F197" s="30">
        <v>3675474.3</v>
      </c>
      <c r="G197" s="30">
        <v>72.53318927239359</v>
      </c>
      <c r="H197" s="31">
        <v>61155931.369999945</v>
      </c>
      <c r="I197" s="30">
        <f t="shared" si="25"/>
        <v>1206.8741019872505</v>
      </c>
      <c r="J197" s="31">
        <v>55925782.729999945</v>
      </c>
      <c r="K197" s="31">
        <f t="shared" si="26"/>
        <v>1103.6603858070362</v>
      </c>
      <c r="L197" s="31">
        <v>5230148.639999999</v>
      </c>
      <c r="M197" s="10">
        <f t="shared" si="27"/>
        <v>103.21371618021429</v>
      </c>
      <c r="N197" s="29"/>
      <c r="O197" s="29"/>
      <c r="P197" s="29"/>
    </row>
    <row r="198" spans="1:16" ht="12.75">
      <c r="A198" s="15">
        <v>140</v>
      </c>
      <c r="B198" s="15" t="s">
        <v>197</v>
      </c>
      <c r="C198" s="13">
        <v>12262</v>
      </c>
      <c r="D198" s="31">
        <v>18206991.06</v>
      </c>
      <c r="E198" s="30">
        <f t="shared" si="20"/>
        <v>1484.8304566954819</v>
      </c>
      <c r="F198" s="30">
        <v>1306160.6099999999</v>
      </c>
      <c r="G198" s="30">
        <v>106.52100880769856</v>
      </c>
      <c r="H198" s="31">
        <v>17198225.44</v>
      </c>
      <c r="I198" s="30">
        <f t="shared" si="25"/>
        <v>1402.5628315119884</v>
      </c>
      <c r="J198" s="31">
        <v>14835401.38</v>
      </c>
      <c r="K198" s="31">
        <f t="shared" si="26"/>
        <v>1209.8679970641006</v>
      </c>
      <c r="L198" s="31">
        <v>2362824.06</v>
      </c>
      <c r="M198" s="10">
        <f t="shared" si="27"/>
        <v>192.69483444788779</v>
      </c>
      <c r="N198" s="29"/>
      <c r="O198" s="29"/>
      <c r="P198" s="29"/>
    </row>
    <row r="199" spans="1:16" ht="12.75">
      <c r="A199" s="15">
        <v>141</v>
      </c>
      <c r="B199" s="15" t="s">
        <v>198</v>
      </c>
      <c r="C199" s="13">
        <v>26097</v>
      </c>
      <c r="D199" s="31">
        <v>31809390.1</v>
      </c>
      <c r="E199" s="30">
        <f t="shared" si="20"/>
        <v>1218.8906809211787</v>
      </c>
      <c r="F199" s="30">
        <v>1620900.95</v>
      </c>
      <c r="G199" s="30">
        <v>62.110623826493466</v>
      </c>
      <c r="H199" s="31">
        <v>30571701.389999993</v>
      </c>
      <c r="I199" s="30">
        <f t="shared" si="25"/>
        <v>1171.464206230601</v>
      </c>
      <c r="J199" s="31">
        <v>27430448.809999995</v>
      </c>
      <c r="K199" s="31">
        <f t="shared" si="26"/>
        <v>1051.0958658083302</v>
      </c>
      <c r="L199" s="31">
        <v>3141252.5799999996</v>
      </c>
      <c r="M199" s="10">
        <f t="shared" si="27"/>
        <v>120.36834042227075</v>
      </c>
      <c r="N199" s="29"/>
      <c r="O199" s="29"/>
      <c r="P199" s="29"/>
    </row>
    <row r="200" spans="1:16" ht="12.75">
      <c r="A200" s="15">
        <v>142</v>
      </c>
      <c r="B200" s="15" t="s">
        <v>199</v>
      </c>
      <c r="C200" s="13">
        <v>8516</v>
      </c>
      <c r="D200" s="31">
        <v>12368119.05</v>
      </c>
      <c r="E200" s="30">
        <f t="shared" si="20"/>
        <v>1452.3390147956788</v>
      </c>
      <c r="F200" s="30">
        <v>1022835.46</v>
      </c>
      <c r="G200" s="30">
        <v>120.10749882573978</v>
      </c>
      <c r="H200" s="31">
        <v>12182651.700000001</v>
      </c>
      <c r="I200" s="30">
        <f t="shared" si="25"/>
        <v>1430.5603217472994</v>
      </c>
      <c r="J200" s="31">
        <v>9075127.55</v>
      </c>
      <c r="K200" s="31">
        <f t="shared" si="26"/>
        <v>1065.6561237670269</v>
      </c>
      <c r="L200" s="31">
        <v>3107524.15</v>
      </c>
      <c r="M200" s="10">
        <f t="shared" si="27"/>
        <v>364.90419798027244</v>
      </c>
      <c r="N200" s="29"/>
      <c r="O200" s="29"/>
      <c r="P200" s="29"/>
    </row>
    <row r="201" spans="1:16" ht="12.75">
      <c r="A201" s="15">
        <v>143</v>
      </c>
      <c r="B201" s="15" t="s">
        <v>200</v>
      </c>
      <c r="C201" s="13">
        <v>12396</v>
      </c>
      <c r="D201" s="31">
        <v>18204056.8</v>
      </c>
      <c r="E201" s="30">
        <f t="shared" si="20"/>
        <v>1468.5428202646015</v>
      </c>
      <c r="F201" s="30">
        <v>2134065.2899999996</v>
      </c>
      <c r="G201" s="30">
        <v>172.15757421748947</v>
      </c>
      <c r="H201" s="31">
        <v>17065513.58000001</v>
      </c>
      <c r="I201" s="30">
        <f t="shared" si="25"/>
        <v>1376.6951903839956</v>
      </c>
      <c r="J201" s="31">
        <v>14239827.79000001</v>
      </c>
      <c r="K201" s="31">
        <f t="shared" si="26"/>
        <v>1148.7437713778647</v>
      </c>
      <c r="L201" s="31">
        <v>2825685.789999999</v>
      </c>
      <c r="M201" s="10">
        <f t="shared" si="27"/>
        <v>227.95141900613095</v>
      </c>
      <c r="N201" s="29"/>
      <c r="O201" s="29"/>
      <c r="P201" s="29"/>
    </row>
    <row r="202" spans="1:16" ht="12.75">
      <c r="A202" s="15">
        <v>144</v>
      </c>
      <c r="B202" s="15" t="s">
        <v>201</v>
      </c>
      <c r="C202" s="13">
        <v>8070</v>
      </c>
      <c r="D202" s="31">
        <v>10826783.54</v>
      </c>
      <c r="E202" s="30">
        <f aca="true" t="shared" si="28" ref="E202:E209">D202/C202</f>
        <v>1341.6088649318463</v>
      </c>
      <c r="F202" s="30">
        <v>24687.65</v>
      </c>
      <c r="G202" s="30">
        <v>3.059188351920694</v>
      </c>
      <c r="H202" s="31">
        <v>12301585.24</v>
      </c>
      <c r="I202" s="30">
        <f t="shared" si="25"/>
        <v>1524.3600049566296</v>
      </c>
      <c r="J202" s="31">
        <v>10792837.93</v>
      </c>
      <c r="K202" s="31">
        <f t="shared" si="26"/>
        <v>1337.4024696406443</v>
      </c>
      <c r="L202" s="31">
        <v>1508747.31</v>
      </c>
      <c r="M202" s="10">
        <f t="shared" si="27"/>
        <v>186.95753531598513</v>
      </c>
      <c r="N202" s="29"/>
      <c r="O202" s="29"/>
      <c r="P202" s="29"/>
    </row>
    <row r="203" spans="1:16" ht="12.75">
      <c r="A203" s="15">
        <v>145</v>
      </c>
      <c r="B203" s="15" t="s">
        <v>202</v>
      </c>
      <c r="C203" s="13">
        <v>9404</v>
      </c>
      <c r="D203" s="31">
        <v>13814476.72</v>
      </c>
      <c r="E203" s="30">
        <f t="shared" si="28"/>
        <v>1469.0000765631646</v>
      </c>
      <c r="F203" s="30">
        <v>1222333.82</v>
      </c>
      <c r="G203" s="30">
        <v>129.9802020416844</v>
      </c>
      <c r="H203" s="31">
        <v>12594022.290000003</v>
      </c>
      <c r="I203" s="30">
        <f t="shared" si="25"/>
        <v>1339.219724585283</v>
      </c>
      <c r="J203" s="31">
        <v>11550828.390000002</v>
      </c>
      <c r="K203" s="31">
        <f t="shared" si="26"/>
        <v>1228.288854742663</v>
      </c>
      <c r="L203" s="31">
        <v>1043193.8999999999</v>
      </c>
      <c r="M203" s="10">
        <f t="shared" si="27"/>
        <v>110.93086984262015</v>
      </c>
      <c r="N203" s="29"/>
      <c r="O203" s="29"/>
      <c r="P203" s="29"/>
    </row>
    <row r="204" spans="1:16" ht="12.75">
      <c r="A204" s="15">
        <v>146</v>
      </c>
      <c r="B204" s="15" t="s">
        <v>203</v>
      </c>
      <c r="C204" s="13">
        <v>16080</v>
      </c>
      <c r="D204" s="31">
        <v>18874384.42</v>
      </c>
      <c r="E204" s="30">
        <f t="shared" si="28"/>
        <v>1173.7801256218906</v>
      </c>
      <c r="F204" s="30">
        <v>435809.02</v>
      </c>
      <c r="G204" s="30">
        <v>27.102550995024878</v>
      </c>
      <c r="H204" s="31">
        <v>20600425.029999986</v>
      </c>
      <c r="I204" s="30">
        <f t="shared" si="25"/>
        <v>1281.1209595771136</v>
      </c>
      <c r="J204" s="31">
        <v>16206934.079999987</v>
      </c>
      <c r="K204" s="31">
        <f t="shared" si="26"/>
        <v>1007.8939104477604</v>
      </c>
      <c r="L204" s="31">
        <v>4393490.949999999</v>
      </c>
      <c r="M204" s="10">
        <f t="shared" si="27"/>
        <v>273.2270491293532</v>
      </c>
      <c r="N204" s="29"/>
      <c r="O204" s="29"/>
      <c r="P204" s="29"/>
    </row>
    <row r="205" spans="1:16" ht="12.75">
      <c r="A205" s="15">
        <v>147</v>
      </c>
      <c r="B205" s="15" t="s">
        <v>204</v>
      </c>
      <c r="C205" s="13">
        <v>9540</v>
      </c>
      <c r="D205" s="31">
        <v>15149383.95</v>
      </c>
      <c r="E205" s="30">
        <f t="shared" si="28"/>
        <v>1587.9857389937106</v>
      </c>
      <c r="F205" s="30">
        <v>236459.02000000002</v>
      </c>
      <c r="G205" s="30">
        <v>24.786060796645703</v>
      </c>
      <c r="H205" s="31">
        <v>12848947.82999999</v>
      </c>
      <c r="I205" s="30">
        <f t="shared" si="25"/>
        <v>1346.8498773584895</v>
      </c>
      <c r="J205" s="31">
        <v>11832720.42999999</v>
      </c>
      <c r="K205" s="31">
        <f t="shared" si="26"/>
        <v>1240.3270890985316</v>
      </c>
      <c r="L205" s="31">
        <v>1016227.3999999999</v>
      </c>
      <c r="M205" s="10">
        <f t="shared" si="27"/>
        <v>106.52278825995806</v>
      </c>
      <c r="N205" s="29"/>
      <c r="O205" s="29"/>
      <c r="P205" s="29"/>
    </row>
    <row r="206" spans="1:16" s="19" customFormat="1" ht="12.75">
      <c r="A206" s="15">
        <v>148</v>
      </c>
      <c r="B206" s="15" t="s">
        <v>205</v>
      </c>
      <c r="C206" s="13">
        <v>8318</v>
      </c>
      <c r="D206" s="31">
        <v>15056437.75</v>
      </c>
      <c r="E206" s="30">
        <f t="shared" si="28"/>
        <v>1810.1031197403222</v>
      </c>
      <c r="F206" s="30">
        <v>3429745.46</v>
      </c>
      <c r="G206" s="30">
        <v>412.3281389757153</v>
      </c>
      <c r="H206" s="31">
        <v>15231154.659999989</v>
      </c>
      <c r="I206" s="30">
        <f t="shared" si="25"/>
        <v>1831.1077975474861</v>
      </c>
      <c r="J206" s="31">
        <v>10038102.63999999</v>
      </c>
      <c r="K206" s="31">
        <f t="shared" si="26"/>
        <v>1206.7928155806671</v>
      </c>
      <c r="L206" s="31">
        <v>5193052.019999999</v>
      </c>
      <c r="M206" s="10">
        <f t="shared" si="27"/>
        <v>624.3149819668188</v>
      </c>
      <c r="N206" s="29"/>
      <c r="O206" s="29"/>
      <c r="P206" s="29"/>
    </row>
    <row r="207" spans="1:16" s="19" customFormat="1" ht="15.75" customHeight="1">
      <c r="A207" s="16"/>
      <c r="B207" s="16" t="s">
        <v>206</v>
      </c>
      <c r="C207" s="17">
        <f>SUM(C185:C206)</f>
        <v>366389</v>
      </c>
      <c r="D207" s="17">
        <f>SUM(D185:D206)</f>
        <v>478221292.6300001</v>
      </c>
      <c r="E207" s="32">
        <f t="shared" si="28"/>
        <v>1305.2283027874748</v>
      </c>
      <c r="F207" s="32">
        <v>36527651.05</v>
      </c>
      <c r="G207" s="32">
        <v>99.69636383734228</v>
      </c>
      <c r="H207" s="18">
        <f>SUM(H185:H206)</f>
        <v>447109423.08999985</v>
      </c>
      <c r="I207" s="32">
        <f t="shared" si="25"/>
        <v>1220.3134457912215</v>
      </c>
      <c r="J207" s="18">
        <f>SUM(J185:J206)</f>
        <v>395713278.78999996</v>
      </c>
      <c r="K207" s="18">
        <f t="shared" si="26"/>
        <v>1080.0359148063942</v>
      </c>
      <c r="L207" s="18">
        <f>SUM(L185:L206)</f>
        <v>51396144.29999999</v>
      </c>
      <c r="M207" s="33">
        <f t="shared" si="27"/>
        <v>140.27753098482756</v>
      </c>
      <c r="N207" s="29"/>
      <c r="O207" s="29"/>
      <c r="P207" s="29"/>
    </row>
    <row r="208" spans="1:16" s="19" customFormat="1" ht="16.5" customHeight="1">
      <c r="A208" s="16"/>
      <c r="B208" s="16" t="s">
        <v>207</v>
      </c>
      <c r="C208" s="17">
        <f>SUM(C207,C182,C83)</f>
        <v>1974076</v>
      </c>
      <c r="D208" s="17">
        <f>SUM(D207,D182,D83)</f>
        <v>2750504973.95</v>
      </c>
      <c r="E208" s="32">
        <f t="shared" si="28"/>
        <v>1393.3126049604978</v>
      </c>
      <c r="F208" s="32">
        <v>231364673.98999995</v>
      </c>
      <c r="G208" s="32">
        <v>117.20150287526921</v>
      </c>
      <c r="H208" s="18">
        <f>SUM(H207,H182,H83)</f>
        <v>2578111370.1799994</v>
      </c>
      <c r="I208" s="32">
        <f t="shared" si="25"/>
        <v>1305.9838477242008</v>
      </c>
      <c r="J208" s="18">
        <f>SUM(J207,J182,J83)</f>
        <v>2223794644.64</v>
      </c>
      <c r="K208" s="18">
        <f t="shared" si="26"/>
        <v>1126.4990023889657</v>
      </c>
      <c r="L208" s="18">
        <f>SUM(L207,L182,L83)</f>
        <v>354316725.5400001</v>
      </c>
      <c r="M208" s="33">
        <f t="shared" si="27"/>
        <v>179.48484533523535</v>
      </c>
      <c r="N208" s="29"/>
      <c r="O208" s="29"/>
      <c r="P208" s="29"/>
    </row>
    <row r="209" spans="1:16" s="19" customFormat="1" ht="22.5" customHeight="1">
      <c r="A209" s="16"/>
      <c r="B209" s="16" t="s">
        <v>208</v>
      </c>
      <c r="C209" s="17">
        <f>C7</f>
        <v>4635882</v>
      </c>
      <c r="D209" s="18">
        <f>SUM(D208,D49,D27,D7)</f>
        <v>9297934219.14</v>
      </c>
      <c r="E209" s="32">
        <f t="shared" si="28"/>
        <v>2005.6451435002011</v>
      </c>
      <c r="F209" s="32">
        <v>810253156.99</v>
      </c>
      <c r="G209" s="32">
        <v>174.77864125747809</v>
      </c>
      <c r="H209" s="18">
        <f>SUM(H208,H49,H27,H7)</f>
        <v>8620854024.699997</v>
      </c>
      <c r="I209" s="32">
        <f t="shared" si="25"/>
        <v>1859.5930665836613</v>
      </c>
      <c r="J209" s="18">
        <f>SUM(J208,J49,J27,J7)</f>
        <v>7427795297.659999</v>
      </c>
      <c r="K209" s="18">
        <f t="shared" si="26"/>
        <v>1602.2399400286718</v>
      </c>
      <c r="L209" s="18">
        <f>SUM(L208,L49,L27,L7)</f>
        <v>1193058727.04</v>
      </c>
      <c r="M209" s="33">
        <f t="shared" si="27"/>
        <v>257.35312655498996</v>
      </c>
      <c r="N209" s="29"/>
      <c r="O209" s="29"/>
      <c r="P209" s="29"/>
    </row>
    <row r="210" ht="12.75">
      <c r="D210" s="2"/>
    </row>
    <row r="212" ht="12.75">
      <c r="F212" s="39"/>
    </row>
  </sheetData>
  <sheetProtection/>
  <mergeCells count="13">
    <mergeCell ref="A4:A5"/>
    <mergeCell ref="B4:B5"/>
    <mergeCell ref="C4:C5"/>
    <mergeCell ref="D4:D5"/>
    <mergeCell ref="K4:K5"/>
    <mergeCell ref="L4:L5"/>
    <mergeCell ref="F4:F5"/>
    <mergeCell ref="G4:G5"/>
    <mergeCell ref="M4:M5"/>
    <mergeCell ref="E4:E5"/>
    <mergeCell ref="H4:H5"/>
    <mergeCell ref="I4:I5"/>
    <mergeCell ref="J4:J5"/>
  </mergeCells>
  <printOptions horizontalCentered="1"/>
  <pageMargins left="0" right="0" top="0.3937007874015748" bottom="0.3937007874015748" header="0.1968503937007874" footer="0.11811023622047245"/>
  <pageSetup horizontalDpi="600" verticalDpi="600" orientation="landscape" paperSize="9" scale="85" r:id="rId1"/>
  <headerFooter alignWithMargins="0">
    <oddHeader>&amp;RZałącznik Nr 7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ala</cp:lastModifiedBy>
  <cp:lastPrinted>2012-02-02T09:20:27Z</cp:lastPrinted>
  <dcterms:created xsi:type="dcterms:W3CDTF">2009-03-27T08:23:32Z</dcterms:created>
  <dcterms:modified xsi:type="dcterms:W3CDTF">2012-02-02T09:20:31Z</dcterms:modified>
  <cp:category/>
  <cp:version/>
  <cp:contentType/>
  <cp:contentStatus/>
</cp:coreProperties>
</file>