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00" activeTab="0"/>
  </bookViews>
  <sheets>
    <sheet name="w zł" sheetId="1" r:id="rId1"/>
  </sheets>
  <definedNames>
    <definedName name="_xlnm.Print_Titles" localSheetId="0">'w zł'!$4:$6</definedName>
  </definedNames>
  <calcPr fullCalcOnLoad="1"/>
</workbook>
</file>

<file path=xl/sharedStrings.xml><?xml version="1.0" encoding="utf-8"?>
<sst xmlns="http://schemas.openxmlformats.org/spreadsheetml/2006/main" count="211" uniqueCount="211">
  <si>
    <t>w zł</t>
  </si>
  <si>
    <t>lp.</t>
  </si>
  <si>
    <t>nazwa j.s.t.</t>
  </si>
  <si>
    <t>Dochody ogółem wykonanie</t>
  </si>
  <si>
    <t>Dochody ogółem na 1 mieszkańca</t>
  </si>
  <si>
    <t>Wydatki ogółem wykonanie</t>
  </si>
  <si>
    <t>Wydatki ogółem na                       1 mieszkańca</t>
  </si>
  <si>
    <t>Wydatki bieżące wykonanie</t>
  </si>
  <si>
    <t xml:space="preserve">Wydatki bieżące na 1 mieszkańca </t>
  </si>
  <si>
    <t>Wydatki majątkowe wykonanie</t>
  </si>
  <si>
    <t xml:space="preserve">Wydatki majątkowe na 1 mieszkańca </t>
  </si>
  <si>
    <t>województwo samorządowe</t>
  </si>
  <si>
    <t>powiaty ziemskie:</t>
  </si>
  <si>
    <t xml:space="preserve">będziński </t>
  </si>
  <si>
    <t xml:space="preserve">bielski </t>
  </si>
  <si>
    <t>bieruńsko-lędziński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</si>
  <si>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</si>
  <si>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</si>
  <si>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</si>
  <si>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</si>
  <si>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</si>
  <si>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</si>
  <si>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</si>
  <si>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</si>
  <si>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</si>
  <si>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</si>
  <si>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</si>
  <si>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</si>
  <si>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</si>
  <si>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</si>
  <si>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>razem powiaty ziemskie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</si>
  <si>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</si>
  <si>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</si>
  <si>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</si>
  <si>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</si>
  <si>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</si>
  <si>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</si>
  <si>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</si>
  <si>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</si>
  <si>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</si>
  <si>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</si>
  <si>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</si>
  <si>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</si>
  <si>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</si>
  <si>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</si>
  <si>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</si>
  <si>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</si>
  <si>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</si>
  <si>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</si>
  <si>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</si>
  <si>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</si>
  <si>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pr.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</si>
  <si>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</si>
  <si>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</si>
  <si>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</si>
  <si>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</si>
  <si>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</si>
  <si>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</si>
  <si>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</si>
  <si>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</si>
  <si>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</si>
  <si>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</si>
  <si>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</si>
  <si>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</si>
  <si>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</si>
  <si>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</si>
  <si>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</si>
  <si>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</si>
  <si>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</si>
  <si>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</si>
  <si>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</si>
  <si>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</si>
  <si>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</si>
  <si>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</si>
  <si>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</si>
  <si>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</si>
  <si>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</si>
  <si>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</si>
  <si>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</si>
  <si>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</si>
  <si>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</si>
  <si>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</si>
  <si>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</si>
  <si>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</si>
  <si>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</si>
  <si>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</si>
  <si>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</si>
  <si>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</si>
  <si>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</si>
  <si>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</si>
  <si>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</si>
  <si>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</si>
  <si>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</si>
  <si>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</si>
  <si>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</si>
  <si>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</si>
  <si>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</si>
  <si>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</si>
  <si>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</si>
  <si>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</si>
  <si>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</si>
  <si>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</si>
  <si>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</si>
  <si>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</si>
  <si>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</si>
  <si>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</si>
  <si>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</si>
  <si>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</si>
  <si>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</si>
  <si>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</si>
  <si>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</si>
  <si>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</si>
  <si>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</si>
  <si>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</si>
  <si>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</si>
  <si>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</si>
  <si>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</si>
  <si>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</si>
  <si>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</si>
  <si>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</si>
  <si>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</si>
  <si>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</si>
  <si>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</si>
  <si>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</si>
  <si>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</si>
  <si>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</si>
  <si>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</si>
  <si>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</si>
  <si>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</si>
  <si>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</si>
  <si>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</si>
  <si>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</si>
  <si>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</si>
  <si>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</si>
  <si>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</si>
  <si>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</si>
  <si>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</si>
  <si>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</si>
  <si>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</si>
  <si>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</si>
  <si>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</si>
  <si>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</si>
  <si>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</si>
  <si>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</si>
  <si>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</si>
  <si>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</si>
  <si>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</si>
  <si>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</si>
  <si>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</si>
  <si>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</si>
  <si>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</si>
  <si>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</si>
  <si>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</si>
  <si>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</si>
  <si>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</si>
  <si>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</si>
  <si>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</si>
  <si>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</si>
  <si>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</si>
  <si>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</si>
  <si>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</si>
  <si>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</si>
  <si>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</si>
  <si>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</si>
  <si>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</si>
  <si>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</si>
  <si>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</si>
  <si>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</si>
  <si>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</si>
  <si>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</si>
  <si>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</si>
  <si>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</si>
  <si>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</si>
  <si>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</si>
  <si>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</si>
  <si>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</si>
  <si>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</si>
  <si>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</si>
  <si>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</si>
  <si>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</si>
  <si>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</si>
  <si>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</si>
  <si>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</si>
  <si>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</si>
  <si>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</si>
  <si>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</si>
  <si>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</si>
  <si>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</si>
  <si>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</si>
  <si>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</si>
  <si>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</si>
  <si>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</si>
  <si>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</si>
  <si>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</si>
  <si>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</si>
  <si>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</si>
  <si>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</si>
  <si>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</si>
  <si>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</si>
  <si>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</si>
  <si>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</si>
  <si>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</si>
  <si>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</si>
  <si>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</si>
  <si>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</si>
  <si>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</si>
  <si>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</si>
  <si>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</si>
  <si>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województwo śląskie</t>
  </si>
  <si>
    <t>liczba ludności                             (dane GUS                                                   31.12.2009 r.)</t>
  </si>
  <si>
    <t>Dochody i wydatki jednostek samorządu terytorialnego województwa śląskiego w przeliczeniu na 1 mieszkańca w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</si>
</sst>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57"/>
      <name val="Arial CE"/>
      <family val="0"/>
    </font>
    <font>
      <sz val="10"/>
      <color indexed="10"/>
      <name val="Arial CE"/>
      <family val="0"/>
    </font>
    <font>
      <i/>
      <sz val="10"/>
      <name val="Arial"/>
      <family val="2"/>
    </font>
    <font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1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vertical="top"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2" fillId="0" borderId="10" xfId="51" applyNumberFormat="1" applyFont="1" applyBorder="1">
      <alignment/>
      <protection/>
    </xf>
    <xf numFmtId="164" fontId="0" fillId="0" borderId="10" xfId="0" applyNumberForma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2.75"/>
  <cols>
    <col min="1" max="1" width="3.75390625" style="0" customWidth="1"/>
    <col min="2" max="2" width="28.375" style="0" customWidth="1"/>
    <col min="3" max="3" width="14.75390625" style="2" customWidth="1"/>
    <col min="4" max="4" width="14.625" style="0" customWidth="1"/>
    <col min="5" max="5" width="12.125" style="0" customWidth="1"/>
    <col min="6" max="6" width="14.125" style="0" customWidth="1"/>
    <col min="7" max="7" width="12.375" style="0" customWidth="1"/>
    <col min="8" max="8" width="13.875" style="0" customWidth="1"/>
    <col min="9" max="9" width="12.375" style="0" customWidth="1"/>
    <col min="10" max="10" width="14.375" style="0" customWidth="1"/>
    <col min="11" max="11" width="12.625" style="0" customWidth="1"/>
    <col min="12" max="12" width="14.125" style="0" customWidth="1"/>
    <col min="13" max="13" width="12.25390625" style="0" customWidth="1"/>
  </cols>
  <sheetData>
    <row r="1" ht="15" customHeight="1">
      <c r="B1" s="1" t="s">
        <v>210</v>
      </c>
    </row>
    <row r="2" spans="2:11" ht="15" customHeight="1">
      <c r="B2" s="3"/>
      <c r="K2" s="29" t="s">
        <v>0</v>
      </c>
    </row>
    <row r="3" ht="12.75" hidden="1">
      <c r="B3" s="4"/>
    </row>
    <row r="4" spans="1:11" s="5" customFormat="1" ht="33.75" customHeight="1">
      <c r="A4" s="46" t="s">
        <v>1</v>
      </c>
      <c r="B4" s="47" t="s">
        <v>2</v>
      </c>
      <c r="C4" s="48" t="s">
        <v>209</v>
      </c>
      <c r="D4" s="50" t="s">
        <v>3</v>
      </c>
      <c r="E4" s="50" t="s">
        <v>4</v>
      </c>
      <c r="F4" s="50" t="s">
        <v>5</v>
      </c>
      <c r="G4" s="50" t="s">
        <v>6</v>
      </c>
      <c r="H4" s="52" t="s">
        <v>7</v>
      </c>
      <c r="I4" s="52" t="s">
        <v>8</v>
      </c>
      <c r="J4" s="50" t="s">
        <v>9</v>
      </c>
      <c r="K4" s="50" t="s">
        <v>10</v>
      </c>
    </row>
    <row r="5" spans="1:11" s="5" customFormat="1" ht="18.75" customHeight="1">
      <c r="A5" s="46"/>
      <c r="B5" s="47"/>
      <c r="C5" s="49"/>
      <c r="D5" s="51"/>
      <c r="E5" s="51"/>
      <c r="F5" s="51"/>
      <c r="G5" s="51"/>
      <c r="H5" s="53"/>
      <c r="I5" s="53"/>
      <c r="J5" s="51"/>
      <c r="K5" s="51"/>
    </row>
    <row r="6" spans="1:11" s="8" customFormat="1" ht="12">
      <c r="A6" s="6">
        <v>1</v>
      </c>
      <c r="B6" s="6">
        <v>2</v>
      </c>
      <c r="C6" s="7">
        <v>3</v>
      </c>
      <c r="D6" s="6">
        <v>4</v>
      </c>
      <c r="E6" s="6">
        <v>5</v>
      </c>
      <c r="F6" s="7">
        <v>6</v>
      </c>
      <c r="G6" s="6">
        <v>7</v>
      </c>
      <c r="H6" s="6">
        <v>8</v>
      </c>
      <c r="I6" s="7">
        <v>9</v>
      </c>
      <c r="J6" s="6">
        <v>10</v>
      </c>
      <c r="K6" s="6">
        <v>11</v>
      </c>
    </row>
    <row r="7" spans="1:11" s="35" customFormat="1" ht="12.75">
      <c r="A7" s="30"/>
      <c r="B7" s="31" t="s">
        <v>11</v>
      </c>
      <c r="C7" s="45">
        <v>4640725</v>
      </c>
      <c r="D7" s="34">
        <v>1338990951.2399998</v>
      </c>
      <c r="E7" s="33">
        <f>D7/C7</f>
        <v>288.53055314417463</v>
      </c>
      <c r="F7" s="12">
        <v>1410033976.0499988</v>
      </c>
      <c r="G7" s="33">
        <f>F7/C7</f>
        <v>303.83915790097427</v>
      </c>
      <c r="H7" s="12">
        <v>741059249.0999987</v>
      </c>
      <c r="I7" s="34">
        <f>H7/C7</f>
        <v>159.68609411244984</v>
      </c>
      <c r="J7" s="12">
        <v>668974726.95</v>
      </c>
      <c r="K7" s="32">
        <f>J7/C7</f>
        <v>144.15306378852443</v>
      </c>
    </row>
    <row r="8" spans="1:11" s="15" customFormat="1" ht="12.75">
      <c r="A8" s="9"/>
      <c r="B8" s="10"/>
      <c r="C8" s="11"/>
      <c r="D8" s="12"/>
      <c r="E8" s="36"/>
      <c r="F8" s="12"/>
      <c r="G8" s="36"/>
      <c r="H8" s="12"/>
      <c r="I8" s="37"/>
      <c r="J8" s="12"/>
      <c r="K8" s="11"/>
    </row>
    <row r="9" spans="1:15" ht="12.75">
      <c r="A9" s="13"/>
      <c r="B9" s="13" t="s">
        <v>12</v>
      </c>
      <c r="C9" s="14"/>
      <c r="D9" s="12"/>
      <c r="E9" s="36"/>
      <c r="F9" s="12"/>
      <c r="G9" s="36"/>
      <c r="H9" s="12"/>
      <c r="I9" s="37"/>
      <c r="J9" s="12"/>
      <c r="K9" s="11"/>
      <c r="O9" s="17"/>
    </row>
    <row r="10" spans="1:15" ht="12.75">
      <c r="A10" s="16">
        <v>1</v>
      </c>
      <c r="B10" s="16" t="s">
        <v>13</v>
      </c>
      <c r="C10" s="45">
        <v>150950</v>
      </c>
      <c r="D10" s="12">
        <v>89500027.92999999</v>
      </c>
      <c r="E10" s="36">
        <f aca="true" t="shared" si="0" ref="E10:E71">D10/C10</f>
        <v>592.9117451473998</v>
      </c>
      <c r="F10" s="12">
        <v>94296339.61000012</v>
      </c>
      <c r="G10" s="36">
        <f aca="true" t="shared" si="1" ref="G10:G71">F10/C10</f>
        <v>624.6859199072549</v>
      </c>
      <c r="H10" s="12">
        <v>82815781.02000012</v>
      </c>
      <c r="I10" s="37">
        <f aca="true" t="shared" si="2" ref="I10:I71">H10/C10</f>
        <v>548.630546671084</v>
      </c>
      <c r="J10" s="12">
        <v>11480558.590000002</v>
      </c>
      <c r="K10" s="11">
        <f aca="true" t="shared" si="3" ref="K10:K71">J10/C10</f>
        <v>76.05537323617092</v>
      </c>
      <c r="O10" s="17"/>
    </row>
    <row r="11" spans="1:15" ht="12.75">
      <c r="A11" s="16">
        <v>2</v>
      </c>
      <c r="B11" s="16" t="s">
        <v>14</v>
      </c>
      <c r="C11" s="45">
        <v>155571</v>
      </c>
      <c r="D11" s="12">
        <v>95312710.85000005</v>
      </c>
      <c r="E11" s="36">
        <f t="shared" si="0"/>
        <v>612.663740992859</v>
      </c>
      <c r="F11" s="12">
        <v>90724953.57999995</v>
      </c>
      <c r="G11" s="36">
        <f t="shared" si="1"/>
        <v>583.1739436013136</v>
      </c>
      <c r="H11" s="12">
        <v>71356623.01999995</v>
      </c>
      <c r="I11" s="37">
        <f t="shared" si="2"/>
        <v>458.67560805034327</v>
      </c>
      <c r="J11" s="12">
        <v>19368330.56</v>
      </c>
      <c r="K11" s="11">
        <f t="shared" si="3"/>
        <v>124.49833555097028</v>
      </c>
      <c r="O11" s="17"/>
    </row>
    <row r="12" spans="1:15" ht="12.75">
      <c r="A12" s="16">
        <v>3</v>
      </c>
      <c r="B12" s="16" t="s">
        <v>15</v>
      </c>
      <c r="C12" s="45">
        <v>56806</v>
      </c>
      <c r="D12" s="12">
        <v>42244397.85</v>
      </c>
      <c r="E12" s="36">
        <f t="shared" si="0"/>
        <v>743.6608430447488</v>
      </c>
      <c r="F12" s="12">
        <v>44938993.25999997</v>
      </c>
      <c r="G12" s="36">
        <f t="shared" si="1"/>
        <v>791.0958923353161</v>
      </c>
      <c r="H12" s="12">
        <v>29705864.209999967</v>
      </c>
      <c r="I12" s="37">
        <f t="shared" si="2"/>
        <v>522.9353274302005</v>
      </c>
      <c r="J12" s="12">
        <v>15233129.05</v>
      </c>
      <c r="K12" s="11">
        <f t="shared" si="3"/>
        <v>268.1605649051157</v>
      </c>
      <c r="O12" s="17"/>
    </row>
    <row r="13" spans="1:15" ht="12.75">
      <c r="A13" s="16">
        <v>4</v>
      </c>
      <c r="B13" s="16" t="s">
        <v>16</v>
      </c>
      <c r="C13" s="45">
        <v>172809</v>
      </c>
      <c r="D13" s="12">
        <v>146236298.26</v>
      </c>
      <c r="E13" s="36">
        <f t="shared" si="0"/>
        <v>846.2307996689987</v>
      </c>
      <c r="F13" s="12">
        <v>172687517.78999996</v>
      </c>
      <c r="G13" s="36">
        <f t="shared" si="1"/>
        <v>999.2970145652134</v>
      </c>
      <c r="H13" s="12">
        <v>127608050.62999997</v>
      </c>
      <c r="I13" s="37">
        <f t="shared" si="2"/>
        <v>738.43405511287</v>
      </c>
      <c r="J13" s="12">
        <v>45079467.160000004</v>
      </c>
      <c r="K13" s="11">
        <f t="shared" si="3"/>
        <v>260.8629594523434</v>
      </c>
      <c r="O13" s="17"/>
    </row>
    <row r="14" spans="1:15" ht="12.75">
      <c r="A14" s="16">
        <v>5</v>
      </c>
      <c r="B14" s="16" t="s">
        <v>17</v>
      </c>
      <c r="C14" s="45">
        <v>134103</v>
      </c>
      <c r="D14" s="12">
        <v>88778362.57000005</v>
      </c>
      <c r="E14" s="36">
        <f t="shared" si="0"/>
        <v>662.0162305839546</v>
      </c>
      <c r="F14" s="12">
        <v>96094192.96999998</v>
      </c>
      <c r="G14" s="36">
        <f t="shared" si="1"/>
        <v>716.5700466805365</v>
      </c>
      <c r="H14" s="12">
        <v>60080197.43999998</v>
      </c>
      <c r="I14" s="37">
        <f t="shared" si="2"/>
        <v>448.0153124091182</v>
      </c>
      <c r="J14" s="12">
        <v>36013995.53</v>
      </c>
      <c r="K14" s="11">
        <f t="shared" si="3"/>
        <v>268.5547342714182</v>
      </c>
      <c r="O14" s="17"/>
    </row>
    <row r="15" spans="1:15" ht="12.75">
      <c r="A15" s="16">
        <v>6</v>
      </c>
      <c r="B15" s="16" t="s">
        <v>18</v>
      </c>
      <c r="C15" s="45">
        <v>114093</v>
      </c>
      <c r="D15" s="12">
        <v>56793533.15</v>
      </c>
      <c r="E15" s="36">
        <f t="shared" si="0"/>
        <v>497.782801311211</v>
      </c>
      <c r="F15" s="12">
        <v>57102206.99000005</v>
      </c>
      <c r="G15" s="36">
        <f t="shared" si="1"/>
        <v>500.48825949006556</v>
      </c>
      <c r="H15" s="12">
        <v>49710807.530000046</v>
      </c>
      <c r="I15" s="37">
        <f t="shared" si="2"/>
        <v>435.7042722165255</v>
      </c>
      <c r="J15" s="12">
        <v>7391399.46</v>
      </c>
      <c r="K15" s="11">
        <f t="shared" si="3"/>
        <v>64.78398727354</v>
      </c>
      <c r="O15" s="17"/>
    </row>
    <row r="16" spans="1:15" ht="12.75">
      <c r="A16" s="16">
        <v>7</v>
      </c>
      <c r="B16" s="16" t="s">
        <v>19</v>
      </c>
      <c r="C16" s="45">
        <v>85001</v>
      </c>
      <c r="D16" s="12">
        <v>55282909.41</v>
      </c>
      <c r="E16" s="36">
        <f t="shared" si="0"/>
        <v>650.3795180056704</v>
      </c>
      <c r="F16" s="12">
        <v>63651824.040000014</v>
      </c>
      <c r="G16" s="36">
        <f t="shared" si="1"/>
        <v>748.836178868484</v>
      </c>
      <c r="H16" s="12">
        <v>45372296.79000002</v>
      </c>
      <c r="I16" s="37">
        <f t="shared" si="2"/>
        <v>533.7854471123871</v>
      </c>
      <c r="J16" s="12">
        <v>18279527.249999996</v>
      </c>
      <c r="K16" s="11">
        <f t="shared" si="3"/>
        <v>215.05073175609695</v>
      </c>
      <c r="O16" s="17"/>
    </row>
    <row r="17" spans="1:15" ht="12.75">
      <c r="A17" s="16">
        <v>8</v>
      </c>
      <c r="B17" s="16" t="s">
        <v>20</v>
      </c>
      <c r="C17" s="45">
        <v>76618</v>
      </c>
      <c r="D17" s="12">
        <v>81261719.21000002</v>
      </c>
      <c r="E17" s="36">
        <f t="shared" si="0"/>
        <v>1060.6087239291032</v>
      </c>
      <c r="F17" s="12">
        <v>81759387.49000008</v>
      </c>
      <c r="G17" s="36">
        <f t="shared" si="1"/>
        <v>1067.1041725182083</v>
      </c>
      <c r="H17" s="12">
        <v>72533898.90000008</v>
      </c>
      <c r="I17" s="37">
        <f t="shared" si="2"/>
        <v>946.6952791772179</v>
      </c>
      <c r="J17" s="12">
        <v>9225488.59</v>
      </c>
      <c r="K17" s="11">
        <f t="shared" si="3"/>
        <v>120.40889334099036</v>
      </c>
      <c r="O17" s="17"/>
    </row>
    <row r="18" spans="1:15" ht="12.75">
      <c r="A18" s="16">
        <v>9</v>
      </c>
      <c r="B18" s="16" t="s">
        <v>21</v>
      </c>
      <c r="C18" s="45">
        <v>92655</v>
      </c>
      <c r="D18" s="12">
        <v>78764790.15</v>
      </c>
      <c r="E18" s="36">
        <f t="shared" si="0"/>
        <v>850.0867751335601</v>
      </c>
      <c r="F18" s="12">
        <v>81766043.67000006</v>
      </c>
      <c r="G18" s="36">
        <f t="shared" si="1"/>
        <v>882.4784811397125</v>
      </c>
      <c r="H18" s="12">
        <v>67816694.95000006</v>
      </c>
      <c r="I18" s="37">
        <f t="shared" si="2"/>
        <v>731.9269866709844</v>
      </c>
      <c r="J18" s="12">
        <v>13949348.720000003</v>
      </c>
      <c r="K18" s="11">
        <f t="shared" si="3"/>
        <v>150.5514944687281</v>
      </c>
      <c r="O18" s="17"/>
    </row>
    <row r="19" spans="1:15" ht="12.75">
      <c r="A19" s="16">
        <v>10</v>
      </c>
      <c r="B19" s="16" t="s">
        <v>22</v>
      </c>
      <c r="C19" s="45">
        <v>71517</v>
      </c>
      <c r="D19" s="12">
        <v>57470022.14</v>
      </c>
      <c r="E19" s="36">
        <f t="shared" si="0"/>
        <v>803.5854711467204</v>
      </c>
      <c r="F19" s="12">
        <v>69954343.69</v>
      </c>
      <c r="G19" s="36">
        <f t="shared" si="1"/>
        <v>978.1498621306822</v>
      </c>
      <c r="H19" s="12">
        <v>42746996.86</v>
      </c>
      <c r="I19" s="37">
        <f t="shared" si="2"/>
        <v>597.7179811793001</v>
      </c>
      <c r="J19" s="12">
        <v>27207346.830000002</v>
      </c>
      <c r="K19" s="11">
        <f t="shared" si="3"/>
        <v>380.4318809513822</v>
      </c>
      <c r="O19" s="17"/>
    </row>
    <row r="20" spans="1:15" ht="12.75">
      <c r="A20" s="16">
        <v>11</v>
      </c>
      <c r="B20" s="16" t="s">
        <v>23</v>
      </c>
      <c r="C20" s="45">
        <v>106361</v>
      </c>
      <c r="D20" s="12">
        <v>82526215.72999997</v>
      </c>
      <c r="E20" s="36">
        <f t="shared" si="0"/>
        <v>775.9067301924575</v>
      </c>
      <c r="F20" s="12">
        <v>88271226.18</v>
      </c>
      <c r="G20" s="36">
        <f t="shared" si="1"/>
        <v>829.9209877680729</v>
      </c>
      <c r="H20" s="12">
        <v>62933206.17</v>
      </c>
      <c r="I20" s="37">
        <f t="shared" si="2"/>
        <v>591.6943820573331</v>
      </c>
      <c r="J20" s="12">
        <v>25338020.01</v>
      </c>
      <c r="K20" s="11">
        <f t="shared" si="3"/>
        <v>238.22660571073985</v>
      </c>
      <c r="O20" s="17"/>
    </row>
    <row r="21" spans="1:15" ht="12.75">
      <c r="A21" s="16">
        <v>12</v>
      </c>
      <c r="B21" s="16" t="s">
        <v>24</v>
      </c>
      <c r="C21" s="45">
        <v>110448</v>
      </c>
      <c r="D21" s="12">
        <v>115246679.11000004</v>
      </c>
      <c r="E21" s="36">
        <f t="shared" si="0"/>
        <v>1043.4474061096628</v>
      </c>
      <c r="F21" s="12">
        <v>122986741.91000012</v>
      </c>
      <c r="G21" s="36">
        <f t="shared" si="1"/>
        <v>1113.5262015609167</v>
      </c>
      <c r="H21" s="12">
        <v>88560273.08000012</v>
      </c>
      <c r="I21" s="37">
        <f t="shared" si="2"/>
        <v>801.8277658264533</v>
      </c>
      <c r="J21" s="12">
        <v>34426468.83</v>
      </c>
      <c r="K21" s="11">
        <f t="shared" si="3"/>
        <v>311.69843573446326</v>
      </c>
      <c r="O21" s="17"/>
    </row>
    <row r="22" spans="1:15" ht="12.75">
      <c r="A22" s="16">
        <v>13</v>
      </c>
      <c r="B22" s="16" t="s">
        <v>25</v>
      </c>
      <c r="C22" s="45">
        <v>74509</v>
      </c>
      <c r="D22" s="12">
        <v>35091178.73</v>
      </c>
      <c r="E22" s="36">
        <f t="shared" si="0"/>
        <v>470.96563811083223</v>
      </c>
      <c r="F22" s="12">
        <v>33447453.490000006</v>
      </c>
      <c r="G22" s="36">
        <f t="shared" si="1"/>
        <v>448.9048771289375</v>
      </c>
      <c r="H22" s="12">
        <v>28946639.620000005</v>
      </c>
      <c r="I22" s="37">
        <f t="shared" si="2"/>
        <v>388.49856554241774</v>
      </c>
      <c r="J22" s="12">
        <v>4500813.87</v>
      </c>
      <c r="K22" s="11">
        <f t="shared" si="3"/>
        <v>60.40631158651975</v>
      </c>
      <c r="O22" s="17"/>
    </row>
    <row r="23" spans="1:15" ht="12.75">
      <c r="A23" s="16">
        <v>14</v>
      </c>
      <c r="B23" s="16" t="s">
        <v>26</v>
      </c>
      <c r="C23" s="45">
        <v>137496</v>
      </c>
      <c r="D23" s="12">
        <v>124918804.84000005</v>
      </c>
      <c r="E23" s="36">
        <f t="shared" si="0"/>
        <v>908.5268287077446</v>
      </c>
      <c r="F23" s="12">
        <v>129640014.87000005</v>
      </c>
      <c r="G23" s="36">
        <f t="shared" si="1"/>
        <v>942.8639005498345</v>
      </c>
      <c r="H23" s="12">
        <v>118147195.83000004</v>
      </c>
      <c r="I23" s="37">
        <f t="shared" si="2"/>
        <v>859.2773304677958</v>
      </c>
      <c r="J23" s="12">
        <v>11492819.04</v>
      </c>
      <c r="K23" s="11">
        <f t="shared" si="3"/>
        <v>83.58657008203875</v>
      </c>
      <c r="O23" s="17"/>
    </row>
    <row r="24" spans="1:15" ht="12.75">
      <c r="A24" s="16">
        <v>15</v>
      </c>
      <c r="B24" s="16" t="s">
        <v>27</v>
      </c>
      <c r="C24" s="45">
        <v>155982</v>
      </c>
      <c r="D24" s="12">
        <v>109581411.18999998</v>
      </c>
      <c r="E24" s="36">
        <f t="shared" si="0"/>
        <v>702.5260042184353</v>
      </c>
      <c r="F24" s="12">
        <v>111708069.57</v>
      </c>
      <c r="G24" s="36">
        <f t="shared" si="1"/>
        <v>716.1600028849482</v>
      </c>
      <c r="H24" s="12">
        <v>101101973.55999999</v>
      </c>
      <c r="I24" s="37">
        <f t="shared" si="2"/>
        <v>648.1643622982139</v>
      </c>
      <c r="J24" s="12">
        <v>10606096.01</v>
      </c>
      <c r="K24" s="11">
        <f t="shared" si="3"/>
        <v>67.99564058673437</v>
      </c>
      <c r="O24" s="17"/>
    </row>
    <row r="25" spans="1:15" ht="12.75">
      <c r="A25" s="16">
        <v>16</v>
      </c>
      <c r="B25" s="16" t="s">
        <v>28</v>
      </c>
      <c r="C25" s="45">
        <v>122628</v>
      </c>
      <c r="D25" s="12">
        <v>120785480.86999997</v>
      </c>
      <c r="E25" s="36">
        <f t="shared" si="0"/>
        <v>984.9747273868935</v>
      </c>
      <c r="F25" s="12">
        <v>128899077.4600001</v>
      </c>
      <c r="G25" s="36">
        <f t="shared" si="1"/>
        <v>1051.1390339889756</v>
      </c>
      <c r="H25" s="12">
        <v>96013437.0400001</v>
      </c>
      <c r="I25" s="37">
        <f t="shared" si="2"/>
        <v>782.9650409368178</v>
      </c>
      <c r="J25" s="12">
        <v>32885640.419999998</v>
      </c>
      <c r="K25" s="11">
        <f t="shared" si="3"/>
        <v>268.17399305215775</v>
      </c>
      <c r="O25" s="17"/>
    </row>
    <row r="26" spans="1:11" s="21" customFormat="1" ht="12.75">
      <c r="A26" s="16">
        <v>17</v>
      </c>
      <c r="B26" s="16" t="s">
        <v>29</v>
      </c>
      <c r="C26" s="45">
        <v>150850</v>
      </c>
      <c r="D26" s="12">
        <v>144713540.86</v>
      </c>
      <c r="E26" s="36">
        <f t="shared" si="0"/>
        <v>959.3207879350349</v>
      </c>
      <c r="F26" s="12">
        <v>152046873.0000002</v>
      </c>
      <c r="G26" s="36">
        <f t="shared" si="1"/>
        <v>1007.9341929068624</v>
      </c>
      <c r="H26" s="12">
        <v>108436481.8600002</v>
      </c>
      <c r="I26" s="37">
        <f t="shared" si="2"/>
        <v>718.8364723897924</v>
      </c>
      <c r="J26" s="12">
        <v>43610391.14000001</v>
      </c>
      <c r="K26" s="11">
        <f t="shared" si="3"/>
        <v>289.09772051707</v>
      </c>
    </row>
    <row r="27" spans="1:11" s="21" customFormat="1" ht="12.75">
      <c r="A27" s="18"/>
      <c r="B27" s="18" t="s">
        <v>30</v>
      </c>
      <c r="C27" s="19">
        <f>SUM(C10:C26)</f>
        <v>1968397</v>
      </c>
      <c r="D27" s="19">
        <f>SUM(D10:D26)</f>
        <v>1524508082.85</v>
      </c>
      <c r="E27" s="38">
        <f t="shared" si="0"/>
        <v>774.4921796009646</v>
      </c>
      <c r="F27" s="19">
        <f>SUM(F10:F26)</f>
        <v>1619975259.5700006</v>
      </c>
      <c r="G27" s="38">
        <f t="shared" si="1"/>
        <v>822.9921400865784</v>
      </c>
      <c r="H27" s="19">
        <f>SUM(H10:H26)</f>
        <v>1253886418.5100005</v>
      </c>
      <c r="I27" s="20">
        <f t="shared" si="2"/>
        <v>637.0089054748613</v>
      </c>
      <c r="J27" s="19">
        <f>SUM(J10:J26)</f>
        <v>366088841.06000006</v>
      </c>
      <c r="K27" s="39">
        <f t="shared" si="3"/>
        <v>185.98323461171708</v>
      </c>
    </row>
    <row r="28" spans="1:11" s="21" customFormat="1" ht="12.75">
      <c r="A28" s="18"/>
      <c r="B28" s="18"/>
      <c r="C28" s="14"/>
      <c r="D28" s="40"/>
      <c r="E28" s="36"/>
      <c r="F28" s="44"/>
      <c r="G28" s="36"/>
      <c r="H28" s="12"/>
      <c r="I28" s="37"/>
      <c r="J28" s="44"/>
      <c r="K28" s="11"/>
    </row>
    <row r="29" spans="1:15" ht="12.75">
      <c r="A29" s="18"/>
      <c r="B29" s="13" t="s">
        <v>31</v>
      </c>
      <c r="C29" s="14"/>
      <c r="D29" s="40"/>
      <c r="E29" s="36"/>
      <c r="F29" s="44"/>
      <c r="G29" s="36"/>
      <c r="H29" s="12"/>
      <c r="I29" s="37"/>
      <c r="J29" s="44"/>
      <c r="K29" s="11"/>
      <c r="O29" s="22"/>
    </row>
    <row r="30" spans="1:15" ht="12.75">
      <c r="A30" s="16">
        <v>1</v>
      </c>
      <c r="B30" s="16" t="s">
        <v>32</v>
      </c>
      <c r="C30" s="45">
        <v>175402</v>
      </c>
      <c r="D30" s="12">
        <v>681447669.7299997</v>
      </c>
      <c r="E30" s="36">
        <f t="shared" si="0"/>
        <v>3885.062141423699</v>
      </c>
      <c r="F30" s="12">
        <v>730576757.5800002</v>
      </c>
      <c r="G30" s="36">
        <f t="shared" si="1"/>
        <v>4165.156369824746</v>
      </c>
      <c r="H30" s="12">
        <v>550156244.5300002</v>
      </c>
      <c r="I30" s="37">
        <f t="shared" si="2"/>
        <v>3136.5448770823605</v>
      </c>
      <c r="J30" s="12">
        <v>180420513.04999998</v>
      </c>
      <c r="K30" s="11">
        <f t="shared" si="3"/>
        <v>1028.611492742386</v>
      </c>
      <c r="O30" s="17"/>
    </row>
    <row r="31" spans="1:15" ht="12.75">
      <c r="A31" s="16">
        <v>2</v>
      </c>
      <c r="B31" s="16" t="s">
        <v>33</v>
      </c>
      <c r="C31" s="45">
        <v>182749</v>
      </c>
      <c r="D31" s="12">
        <v>613275361.5799997</v>
      </c>
      <c r="E31" s="36">
        <f t="shared" si="0"/>
        <v>3355.8342950166607</v>
      </c>
      <c r="F31" s="12">
        <v>633414693.4000001</v>
      </c>
      <c r="G31" s="36">
        <f t="shared" si="1"/>
        <v>3466.03644014468</v>
      </c>
      <c r="H31" s="12">
        <v>498536368.11000013</v>
      </c>
      <c r="I31" s="37">
        <f t="shared" si="2"/>
        <v>2727.984109954091</v>
      </c>
      <c r="J31" s="12">
        <v>134878325.29</v>
      </c>
      <c r="K31" s="11">
        <f t="shared" si="3"/>
        <v>738.0523301905893</v>
      </c>
      <c r="O31" s="23"/>
    </row>
    <row r="32" spans="1:15" ht="12.75">
      <c r="A32" s="16">
        <v>3</v>
      </c>
      <c r="B32" s="16" t="s">
        <v>34</v>
      </c>
      <c r="C32" s="45">
        <v>113007</v>
      </c>
      <c r="D32" s="12">
        <v>361967852.0900001</v>
      </c>
      <c r="E32" s="36">
        <f t="shared" si="0"/>
        <v>3203.0569087755634</v>
      </c>
      <c r="F32" s="12">
        <v>392313800.1699999</v>
      </c>
      <c r="G32" s="36">
        <f t="shared" si="1"/>
        <v>3471.58848717336</v>
      </c>
      <c r="H32" s="12">
        <v>358357495.06999993</v>
      </c>
      <c r="I32" s="37">
        <f t="shared" si="2"/>
        <v>3171.108825736458</v>
      </c>
      <c r="J32" s="12">
        <v>33956305.099999994</v>
      </c>
      <c r="K32" s="11">
        <f t="shared" si="3"/>
        <v>300.47966143690206</v>
      </c>
      <c r="O32" s="22"/>
    </row>
    <row r="33" spans="1:15" ht="12.75">
      <c r="A33" s="16">
        <v>4</v>
      </c>
      <c r="B33" s="16" t="s">
        <v>35</v>
      </c>
      <c r="C33" s="45">
        <v>239319</v>
      </c>
      <c r="D33" s="12">
        <v>819351255.6800007</v>
      </c>
      <c r="E33" s="36">
        <f t="shared" si="0"/>
        <v>3423.6782523744487</v>
      </c>
      <c r="F33" s="12">
        <v>872881362.4999992</v>
      </c>
      <c r="G33" s="36">
        <f t="shared" si="1"/>
        <v>3647.3550470292753</v>
      </c>
      <c r="H33" s="12">
        <v>738576222.5799992</v>
      </c>
      <c r="I33" s="37">
        <f t="shared" si="2"/>
        <v>3086.1579004592163</v>
      </c>
      <c r="J33" s="12">
        <v>134305139.92</v>
      </c>
      <c r="K33" s="11">
        <f t="shared" si="3"/>
        <v>561.1971465700592</v>
      </c>
      <c r="O33" s="22"/>
    </row>
    <row r="34" spans="1:15" ht="12.75">
      <c r="A34" s="16">
        <v>5</v>
      </c>
      <c r="B34" s="16" t="s">
        <v>36</v>
      </c>
      <c r="C34" s="45">
        <v>127686</v>
      </c>
      <c r="D34" s="12">
        <v>519395494.4000001</v>
      </c>
      <c r="E34" s="36">
        <f t="shared" si="0"/>
        <v>4067.7560139717752</v>
      </c>
      <c r="F34" s="12">
        <v>495905697.1700006</v>
      </c>
      <c r="G34" s="36">
        <f t="shared" si="1"/>
        <v>3883.7906831602572</v>
      </c>
      <c r="H34" s="12">
        <v>424517050.4300006</v>
      </c>
      <c r="I34" s="37">
        <f t="shared" si="2"/>
        <v>3324.6953497642703</v>
      </c>
      <c r="J34" s="12">
        <v>71388646.74</v>
      </c>
      <c r="K34" s="11">
        <f t="shared" si="3"/>
        <v>559.095333395987</v>
      </c>
      <c r="O34" s="22"/>
    </row>
    <row r="35" spans="1:15" ht="12.75">
      <c r="A35" s="16">
        <v>6</v>
      </c>
      <c r="B35" s="16" t="s">
        <v>37</v>
      </c>
      <c r="C35" s="45">
        <v>196167</v>
      </c>
      <c r="D35" s="12">
        <v>766680741.5099994</v>
      </c>
      <c r="E35" s="36">
        <f t="shared" si="0"/>
        <v>3908.3063997002523</v>
      </c>
      <c r="F35" s="12">
        <v>775288331.1299996</v>
      </c>
      <c r="G35" s="36">
        <f t="shared" si="1"/>
        <v>3952.1852866690097</v>
      </c>
      <c r="H35" s="12">
        <v>630008421.1999996</v>
      </c>
      <c r="I35" s="37">
        <f t="shared" si="2"/>
        <v>3211.5922718907846</v>
      </c>
      <c r="J35" s="12">
        <v>145279909.93</v>
      </c>
      <c r="K35" s="11">
        <f t="shared" si="3"/>
        <v>740.5930147782248</v>
      </c>
      <c r="O35" s="17"/>
    </row>
    <row r="36" spans="1:15" ht="12.75">
      <c r="A36" s="16">
        <v>7</v>
      </c>
      <c r="B36" s="16" t="s">
        <v>38</v>
      </c>
      <c r="C36" s="45">
        <v>92988</v>
      </c>
      <c r="D36" s="12">
        <v>344742917.7800002</v>
      </c>
      <c r="E36" s="36">
        <f t="shared" si="0"/>
        <v>3707.391467501185</v>
      </c>
      <c r="F36" s="12">
        <v>334911594.66000026</v>
      </c>
      <c r="G36" s="36">
        <f t="shared" si="1"/>
        <v>3601.664673506262</v>
      </c>
      <c r="H36" s="12">
        <v>259694672.99000028</v>
      </c>
      <c r="I36" s="37">
        <f t="shared" si="2"/>
        <v>2792.776196821098</v>
      </c>
      <c r="J36" s="12">
        <v>75216921.66999999</v>
      </c>
      <c r="K36" s="11">
        <f t="shared" si="3"/>
        <v>808.8884766851635</v>
      </c>
      <c r="O36" s="22"/>
    </row>
    <row r="37" spans="1:15" ht="12.75">
      <c r="A37" s="16">
        <v>8</v>
      </c>
      <c r="B37" s="16" t="s">
        <v>39</v>
      </c>
      <c r="C37" s="45">
        <v>95036</v>
      </c>
      <c r="D37" s="12">
        <v>359544667.4199996</v>
      </c>
      <c r="E37" s="36">
        <f t="shared" si="0"/>
        <v>3783.247058167427</v>
      </c>
      <c r="F37" s="12">
        <v>352379374.90000033</v>
      </c>
      <c r="G37" s="36">
        <f t="shared" si="1"/>
        <v>3707.8514973273323</v>
      </c>
      <c r="H37" s="12">
        <v>277789774.46000034</v>
      </c>
      <c r="I37" s="37">
        <f t="shared" si="2"/>
        <v>2922.99522770319</v>
      </c>
      <c r="J37" s="12">
        <v>74589600.44000001</v>
      </c>
      <c r="K37" s="11">
        <f t="shared" si="3"/>
        <v>784.8562696241426</v>
      </c>
      <c r="O37" s="23"/>
    </row>
    <row r="38" spans="1:15" ht="12.75">
      <c r="A38" s="16">
        <v>9</v>
      </c>
      <c r="B38" s="16" t="s">
        <v>40</v>
      </c>
      <c r="C38" s="45">
        <v>308548</v>
      </c>
      <c r="D38" s="12">
        <v>1332205675.46</v>
      </c>
      <c r="E38" s="36">
        <f t="shared" si="0"/>
        <v>4317.6610299207905</v>
      </c>
      <c r="F38" s="12">
        <v>1417582842.079999</v>
      </c>
      <c r="G38" s="36">
        <f t="shared" si="1"/>
        <v>4594.367301295095</v>
      </c>
      <c r="H38" s="12">
        <v>1054181191.5799989</v>
      </c>
      <c r="I38" s="37">
        <f t="shared" si="2"/>
        <v>3416.587343233464</v>
      </c>
      <c r="J38" s="12">
        <v>363401650.5000001</v>
      </c>
      <c r="K38" s="11">
        <f t="shared" si="3"/>
        <v>1177.779958061631</v>
      </c>
      <c r="O38" s="17"/>
    </row>
    <row r="39" spans="1:15" ht="12.75">
      <c r="A39" s="16">
        <v>10</v>
      </c>
      <c r="B39" s="16" t="s">
        <v>41</v>
      </c>
      <c r="C39" s="45">
        <v>74893</v>
      </c>
      <c r="D39" s="12">
        <v>228619928.6899999</v>
      </c>
      <c r="E39" s="36">
        <f t="shared" si="0"/>
        <v>3052.6207881911514</v>
      </c>
      <c r="F39" s="12">
        <v>236779231.51999995</v>
      </c>
      <c r="G39" s="36">
        <f t="shared" si="1"/>
        <v>3161.566922409303</v>
      </c>
      <c r="H39" s="12">
        <v>225080047.83999994</v>
      </c>
      <c r="I39" s="37">
        <f t="shared" si="2"/>
        <v>3005.3549442538015</v>
      </c>
      <c r="J39" s="12">
        <v>11699183.680000002</v>
      </c>
      <c r="K39" s="11">
        <f t="shared" si="3"/>
        <v>156.21197815550187</v>
      </c>
      <c r="O39" s="23"/>
    </row>
    <row r="40" spans="1:15" ht="12.75">
      <c r="A40" s="16">
        <v>11</v>
      </c>
      <c r="B40" s="16" t="s">
        <v>42</v>
      </c>
      <c r="C40" s="45">
        <v>58519</v>
      </c>
      <c r="D40" s="12">
        <v>170498451.6</v>
      </c>
      <c r="E40" s="36">
        <f t="shared" si="0"/>
        <v>2913.55716263094</v>
      </c>
      <c r="F40" s="12">
        <v>178056802.84000006</v>
      </c>
      <c r="G40" s="36">
        <f t="shared" si="1"/>
        <v>3042.7177983219135</v>
      </c>
      <c r="H40" s="12">
        <v>163668679.57000005</v>
      </c>
      <c r="I40" s="37">
        <f t="shared" si="2"/>
        <v>2796.8468287222963</v>
      </c>
      <c r="J40" s="12">
        <v>14388123.270000001</v>
      </c>
      <c r="K40" s="11">
        <f t="shared" si="3"/>
        <v>245.87096959961724</v>
      </c>
      <c r="O40" s="23"/>
    </row>
    <row r="41" spans="1:15" ht="12.75">
      <c r="A41" s="16">
        <v>12</v>
      </c>
      <c r="B41" s="16" t="s">
        <v>43</v>
      </c>
      <c r="C41" s="45">
        <v>143394</v>
      </c>
      <c r="D41" s="12">
        <v>479091831.8400001</v>
      </c>
      <c r="E41" s="36">
        <f t="shared" si="0"/>
        <v>3341.087017866857</v>
      </c>
      <c r="F41" s="12">
        <v>482927911.58000046</v>
      </c>
      <c r="G41" s="36">
        <f t="shared" si="1"/>
        <v>3367.8390419403913</v>
      </c>
      <c r="H41" s="12">
        <v>393412207.1500005</v>
      </c>
      <c r="I41" s="37">
        <f t="shared" si="2"/>
        <v>2743.5750948435816</v>
      </c>
      <c r="J41" s="12">
        <v>89515704.42999996</v>
      </c>
      <c r="K41" s="11">
        <f t="shared" si="3"/>
        <v>624.2639470968099</v>
      </c>
      <c r="O41" s="17"/>
    </row>
    <row r="42" spans="1:15" ht="12.75">
      <c r="A42" s="16">
        <v>13</v>
      </c>
      <c r="B42" s="16" t="s">
        <v>44</v>
      </c>
      <c r="C42" s="45">
        <v>141372</v>
      </c>
      <c r="D42" s="12">
        <v>589903862.3999999</v>
      </c>
      <c r="E42" s="36">
        <f t="shared" si="0"/>
        <v>4172.706493506493</v>
      </c>
      <c r="F42" s="12">
        <v>540703094.1099993</v>
      </c>
      <c r="G42" s="36">
        <f t="shared" si="1"/>
        <v>3824.6830639023237</v>
      </c>
      <c r="H42" s="12">
        <v>407096261.69999933</v>
      </c>
      <c r="I42" s="37">
        <f t="shared" si="2"/>
        <v>2879.610260164667</v>
      </c>
      <c r="J42" s="12">
        <v>133606832.40999995</v>
      </c>
      <c r="K42" s="11">
        <f t="shared" si="3"/>
        <v>945.0728037376564</v>
      </c>
      <c r="O42" s="23"/>
    </row>
    <row r="43" spans="1:15" ht="12.75">
      <c r="A43" s="16">
        <v>14</v>
      </c>
      <c r="B43" s="16" t="s">
        <v>45</v>
      </c>
      <c r="C43" s="45">
        <v>70712</v>
      </c>
      <c r="D43" s="12">
        <v>217057726.92000002</v>
      </c>
      <c r="E43" s="36">
        <f t="shared" si="0"/>
        <v>3069.602428442132</v>
      </c>
      <c r="F43" s="12">
        <v>225321359.78000003</v>
      </c>
      <c r="G43" s="36">
        <f t="shared" si="1"/>
        <v>3186.465660425388</v>
      </c>
      <c r="H43" s="12">
        <v>209270421.36000004</v>
      </c>
      <c r="I43" s="37">
        <f t="shared" si="2"/>
        <v>2959.4753558094812</v>
      </c>
      <c r="J43" s="12">
        <v>16050938.42</v>
      </c>
      <c r="K43" s="11">
        <f t="shared" si="3"/>
        <v>226.99030461590678</v>
      </c>
      <c r="O43" s="22"/>
    </row>
    <row r="44" spans="1:15" ht="12.75">
      <c r="A44" s="16">
        <v>15</v>
      </c>
      <c r="B44" s="16" t="s">
        <v>46</v>
      </c>
      <c r="C44" s="45">
        <v>219300</v>
      </c>
      <c r="D44" s="12">
        <v>619526924.83</v>
      </c>
      <c r="E44" s="36">
        <f t="shared" si="0"/>
        <v>2825.0201770633835</v>
      </c>
      <c r="F44" s="12">
        <v>642997321.0099998</v>
      </c>
      <c r="G44" s="36">
        <f t="shared" si="1"/>
        <v>2932.0443274509794</v>
      </c>
      <c r="H44" s="12">
        <v>571584982.4399998</v>
      </c>
      <c r="I44" s="37">
        <f t="shared" si="2"/>
        <v>2606.40666867305</v>
      </c>
      <c r="J44" s="12">
        <v>71412338.56999998</v>
      </c>
      <c r="K44" s="11">
        <f t="shared" si="3"/>
        <v>325.6376587779297</v>
      </c>
      <c r="O44" s="22"/>
    </row>
    <row r="45" spans="1:15" ht="12.75">
      <c r="A45" s="16">
        <v>16</v>
      </c>
      <c r="B45" s="16" t="s">
        <v>47</v>
      </c>
      <c r="C45" s="45">
        <v>54091</v>
      </c>
      <c r="D45" s="12">
        <v>134555381.83</v>
      </c>
      <c r="E45" s="36">
        <f t="shared" si="0"/>
        <v>2487.5743068162915</v>
      </c>
      <c r="F45" s="12">
        <v>144296202.37999994</v>
      </c>
      <c r="G45" s="36">
        <f t="shared" si="1"/>
        <v>2667.6564008799974</v>
      </c>
      <c r="H45" s="12">
        <v>135215206.53999993</v>
      </c>
      <c r="I45" s="37">
        <f t="shared" si="2"/>
        <v>2499.772726331551</v>
      </c>
      <c r="J45" s="12">
        <v>9080995.839999998</v>
      </c>
      <c r="K45" s="11">
        <f t="shared" si="3"/>
        <v>167.8836745484461</v>
      </c>
      <c r="O45" s="22"/>
    </row>
    <row r="46" spans="1:15" ht="12.75">
      <c r="A46" s="16">
        <v>17</v>
      </c>
      <c r="B46" s="16" t="s">
        <v>48</v>
      </c>
      <c r="C46" s="45">
        <v>129449</v>
      </c>
      <c r="D46" s="12">
        <v>558801548.5899999</v>
      </c>
      <c r="E46" s="36">
        <f t="shared" si="0"/>
        <v>4316.769913942942</v>
      </c>
      <c r="F46" s="12">
        <v>572565257.5900003</v>
      </c>
      <c r="G46" s="36">
        <f t="shared" si="1"/>
        <v>4423.095254424525</v>
      </c>
      <c r="H46" s="12">
        <v>391117754.7100003</v>
      </c>
      <c r="I46" s="37">
        <f t="shared" si="2"/>
        <v>3021.4042187270684</v>
      </c>
      <c r="J46" s="12">
        <v>181447502.88</v>
      </c>
      <c r="K46" s="11">
        <f t="shared" si="3"/>
        <v>1401.691035697456</v>
      </c>
      <c r="O46" s="22"/>
    </row>
    <row r="47" spans="1:15" ht="12.75" customHeight="1">
      <c r="A47" s="16">
        <v>18</v>
      </c>
      <c r="B47" s="16" t="s">
        <v>49</v>
      </c>
      <c r="C47" s="45">
        <v>187674</v>
      </c>
      <c r="D47" s="12">
        <v>786332507.9700001</v>
      </c>
      <c r="E47" s="36">
        <f t="shared" si="0"/>
        <v>4189.885162409285</v>
      </c>
      <c r="F47" s="12">
        <v>841966662.5300001</v>
      </c>
      <c r="G47" s="36">
        <f t="shared" si="1"/>
        <v>4486.3255567100405</v>
      </c>
      <c r="H47" s="12">
        <v>523864821.84000003</v>
      </c>
      <c r="I47" s="37">
        <f t="shared" si="2"/>
        <v>2791.355338725663</v>
      </c>
      <c r="J47" s="12">
        <v>318101840.69000006</v>
      </c>
      <c r="K47" s="11">
        <f t="shared" si="3"/>
        <v>1694.9702179843775</v>
      </c>
      <c r="O47" s="22"/>
    </row>
    <row r="48" spans="1:11" s="21" customFormat="1" ht="15" customHeight="1">
      <c r="A48" s="16">
        <v>19</v>
      </c>
      <c r="B48" s="16" t="s">
        <v>50</v>
      </c>
      <c r="C48" s="45">
        <v>62022</v>
      </c>
      <c r="D48" s="12">
        <v>244425726.7400001</v>
      </c>
      <c r="E48" s="36">
        <f t="shared" si="0"/>
        <v>3940.9520289574684</v>
      </c>
      <c r="F48" s="12">
        <v>277085482.97000015</v>
      </c>
      <c r="G48" s="36">
        <f t="shared" si="1"/>
        <v>4467.535438554064</v>
      </c>
      <c r="H48" s="12">
        <v>163449003.72000012</v>
      </c>
      <c r="I48" s="37">
        <f t="shared" si="2"/>
        <v>2635.339133210798</v>
      </c>
      <c r="J48" s="12">
        <v>113636479.25000003</v>
      </c>
      <c r="K48" s="11">
        <f t="shared" si="3"/>
        <v>1832.1963053432657</v>
      </c>
    </row>
    <row r="49" spans="1:11" s="21" customFormat="1" ht="15" customHeight="1">
      <c r="A49" s="18"/>
      <c r="B49" s="24" t="s">
        <v>51</v>
      </c>
      <c r="C49" s="19">
        <f>SUM(C30:C48)</f>
        <v>2672328</v>
      </c>
      <c r="D49" s="19">
        <f>SUM(D30:D48)</f>
        <v>9827425527.059998</v>
      </c>
      <c r="E49" s="38">
        <f t="shared" si="0"/>
        <v>3677.477288364302</v>
      </c>
      <c r="F49" s="19">
        <f>SUM(F30:F48)</f>
        <v>10147953779.9</v>
      </c>
      <c r="G49" s="38">
        <f t="shared" si="1"/>
        <v>3797.420743224634</v>
      </c>
      <c r="H49" s="19">
        <f>SUM(H30:H48)</f>
        <v>7975576827.819999</v>
      </c>
      <c r="I49" s="20">
        <f t="shared" si="2"/>
        <v>2984.5052058804154</v>
      </c>
      <c r="J49" s="19">
        <f>SUM(J30:J48)</f>
        <v>2172376952.08</v>
      </c>
      <c r="K49" s="39">
        <f t="shared" si="3"/>
        <v>812.9155373442183</v>
      </c>
    </row>
    <row r="50" spans="1:11" s="21" customFormat="1" ht="15" customHeight="1">
      <c r="A50" s="18"/>
      <c r="B50" s="24"/>
      <c r="C50" s="14"/>
      <c r="D50" s="12"/>
      <c r="E50" s="36"/>
      <c r="F50" s="44"/>
      <c r="G50" s="36"/>
      <c r="H50" s="12"/>
      <c r="I50" s="37"/>
      <c r="J50" s="44"/>
      <c r="K50" s="11"/>
    </row>
    <row r="51" spans="1:11" s="21" customFormat="1" ht="15" customHeight="1">
      <c r="A51" s="18"/>
      <c r="B51" s="25" t="s">
        <v>52</v>
      </c>
      <c r="C51" s="14"/>
      <c r="D51" s="12"/>
      <c r="E51" s="36"/>
      <c r="F51" s="44"/>
      <c r="G51" s="36"/>
      <c r="H51" s="12"/>
      <c r="I51" s="37"/>
      <c r="J51" s="44"/>
      <c r="K51" s="11"/>
    </row>
    <row r="52" spans="1:11" ht="12.75">
      <c r="A52" s="18"/>
      <c r="B52" s="25" t="s">
        <v>53</v>
      </c>
      <c r="C52" s="14"/>
      <c r="D52" s="12"/>
      <c r="E52" s="36"/>
      <c r="F52" s="44"/>
      <c r="G52" s="36"/>
      <c r="H52" s="12"/>
      <c r="I52" s="37"/>
      <c r="J52" s="44"/>
      <c r="K52" s="11"/>
    </row>
    <row r="53" spans="1:11" ht="12.75">
      <c r="A53" s="16">
        <v>1</v>
      </c>
      <c r="B53" s="16" t="s">
        <v>54</v>
      </c>
      <c r="C53" s="45">
        <v>58706</v>
      </c>
      <c r="D53" s="12">
        <v>160100082.70999995</v>
      </c>
      <c r="E53" s="36">
        <f t="shared" si="0"/>
        <v>2727.1502522740425</v>
      </c>
      <c r="F53" s="12">
        <v>159801464.21999982</v>
      </c>
      <c r="G53" s="36">
        <f t="shared" si="1"/>
        <v>2722.0635747623724</v>
      </c>
      <c r="H53" s="12">
        <v>130996021.89999981</v>
      </c>
      <c r="I53" s="37">
        <f t="shared" si="2"/>
        <v>2231.390690900416</v>
      </c>
      <c r="J53" s="12">
        <v>28805442.320000004</v>
      </c>
      <c r="K53" s="11">
        <f t="shared" si="3"/>
        <v>490.6728838619563</v>
      </c>
    </row>
    <row r="54" spans="1:11" ht="12.75">
      <c r="A54" s="16">
        <v>2</v>
      </c>
      <c r="B54" s="16" t="s">
        <v>55</v>
      </c>
      <c r="C54" s="45">
        <v>19534</v>
      </c>
      <c r="D54" s="12">
        <v>86984565.2</v>
      </c>
      <c r="E54" s="36">
        <f t="shared" si="0"/>
        <v>4452.982758267636</v>
      </c>
      <c r="F54" s="12">
        <v>88200725.52000001</v>
      </c>
      <c r="G54" s="36">
        <f t="shared" si="1"/>
        <v>4515.241400634791</v>
      </c>
      <c r="H54" s="12">
        <v>63199774.75000001</v>
      </c>
      <c r="I54" s="37">
        <f t="shared" si="2"/>
        <v>3235.372926691922</v>
      </c>
      <c r="J54" s="12">
        <v>25000950.770000003</v>
      </c>
      <c r="K54" s="11">
        <f t="shared" si="3"/>
        <v>1279.868473942869</v>
      </c>
    </row>
    <row r="55" spans="1:11" ht="12.75">
      <c r="A55" s="16">
        <v>3</v>
      </c>
      <c r="B55" s="16" t="s">
        <v>56</v>
      </c>
      <c r="C55" s="45">
        <v>35404</v>
      </c>
      <c r="D55" s="12">
        <v>111667730.87000002</v>
      </c>
      <c r="E55" s="36">
        <f t="shared" si="0"/>
        <v>3154.0992788950407</v>
      </c>
      <c r="F55" s="12">
        <v>123016083.71999995</v>
      </c>
      <c r="G55" s="36">
        <f t="shared" si="1"/>
        <v>3474.637999096146</v>
      </c>
      <c r="H55" s="12">
        <v>91189081.40999997</v>
      </c>
      <c r="I55" s="37">
        <f t="shared" si="2"/>
        <v>2575.671715342898</v>
      </c>
      <c r="J55" s="12">
        <v>31827002.309999995</v>
      </c>
      <c r="K55" s="11">
        <f t="shared" si="3"/>
        <v>898.966283753248</v>
      </c>
    </row>
    <row r="56" spans="1:11" ht="12.75">
      <c r="A56" s="16">
        <v>4</v>
      </c>
      <c r="B56" s="16" t="s">
        <v>57</v>
      </c>
      <c r="C56" s="45">
        <v>33559</v>
      </c>
      <c r="D56" s="12">
        <v>80944338.86999997</v>
      </c>
      <c r="E56" s="36">
        <f t="shared" si="0"/>
        <v>2412.000919872463</v>
      </c>
      <c r="F56" s="12">
        <v>88261365.31000006</v>
      </c>
      <c r="G56" s="36">
        <f t="shared" si="1"/>
        <v>2630.0356181650245</v>
      </c>
      <c r="H56" s="12">
        <v>75351688.93000007</v>
      </c>
      <c r="I56" s="37">
        <f t="shared" si="2"/>
        <v>2245.3496507643276</v>
      </c>
      <c r="J56" s="12">
        <v>12909676.380000003</v>
      </c>
      <c r="K56" s="11">
        <f t="shared" si="3"/>
        <v>384.68596740069734</v>
      </c>
    </row>
    <row r="57" spans="1:11" ht="12.75">
      <c r="A57" s="16">
        <v>5</v>
      </c>
      <c r="B57" s="16" t="s">
        <v>58</v>
      </c>
      <c r="C57" s="45">
        <v>8186</v>
      </c>
      <c r="D57" s="12">
        <v>31325587.540000007</v>
      </c>
      <c r="E57" s="36">
        <f t="shared" si="0"/>
        <v>3826.7270388468123</v>
      </c>
      <c r="F57" s="12">
        <v>29520861.98000001</v>
      </c>
      <c r="G57" s="36">
        <f t="shared" si="1"/>
        <v>3606.262152455413</v>
      </c>
      <c r="H57" s="12">
        <v>17715231.400000013</v>
      </c>
      <c r="I57" s="37">
        <f t="shared" si="2"/>
        <v>2164.08885902761</v>
      </c>
      <c r="J57" s="12">
        <v>11805630.58</v>
      </c>
      <c r="K57" s="11">
        <f t="shared" si="3"/>
        <v>1442.1732934278036</v>
      </c>
    </row>
    <row r="58" spans="1:11" ht="12.75">
      <c r="A58" s="16">
        <v>6</v>
      </c>
      <c r="B58" s="16" t="s">
        <v>59</v>
      </c>
      <c r="C58" s="45">
        <v>8679</v>
      </c>
      <c r="D58" s="12">
        <v>18370645.83</v>
      </c>
      <c r="E58" s="36">
        <f t="shared" si="0"/>
        <v>2116.6777082613203</v>
      </c>
      <c r="F58" s="12">
        <v>18493760.87</v>
      </c>
      <c r="G58" s="36">
        <f t="shared" si="1"/>
        <v>2130.8631028920386</v>
      </c>
      <c r="H58" s="12">
        <v>14138678.88</v>
      </c>
      <c r="I58" s="37">
        <f t="shared" si="2"/>
        <v>1629.067735914276</v>
      </c>
      <c r="J58" s="12">
        <v>4355081.99</v>
      </c>
      <c r="K58" s="11">
        <f t="shared" si="3"/>
        <v>501.79536697776246</v>
      </c>
    </row>
    <row r="59" spans="1:11" ht="12.75">
      <c r="A59" s="16">
        <v>7</v>
      </c>
      <c r="B59" s="16" t="s">
        <v>60</v>
      </c>
      <c r="C59" s="45">
        <v>39207</v>
      </c>
      <c r="D59" s="12">
        <v>96474689.03</v>
      </c>
      <c r="E59" s="36">
        <f t="shared" si="0"/>
        <v>2460.6496041523196</v>
      </c>
      <c r="F59" s="12">
        <v>89201521.01000006</v>
      </c>
      <c r="G59" s="36">
        <f t="shared" si="1"/>
        <v>2275.1427298696676</v>
      </c>
      <c r="H59" s="12">
        <v>74869314.67000006</v>
      </c>
      <c r="I59" s="37">
        <f t="shared" si="2"/>
        <v>1909.5904983803928</v>
      </c>
      <c r="J59" s="12">
        <v>14332206.34</v>
      </c>
      <c r="K59" s="11">
        <f t="shared" si="3"/>
        <v>365.55223148927485</v>
      </c>
    </row>
    <row r="60" spans="1:11" ht="12.75">
      <c r="A60" s="16">
        <v>8</v>
      </c>
      <c r="B60" s="16" t="s">
        <v>61</v>
      </c>
      <c r="C60" s="45">
        <v>16282</v>
      </c>
      <c r="D60" s="12">
        <v>40119990.76</v>
      </c>
      <c r="E60" s="36">
        <f t="shared" si="0"/>
        <v>2464.070185480899</v>
      </c>
      <c r="F60" s="12">
        <v>44586402.57999998</v>
      </c>
      <c r="G60" s="36">
        <f t="shared" si="1"/>
        <v>2738.386106129467</v>
      </c>
      <c r="H60" s="12">
        <v>36407695.19999999</v>
      </c>
      <c r="I60" s="37">
        <f t="shared" si="2"/>
        <v>2236.0702125046055</v>
      </c>
      <c r="J60" s="12">
        <v>8178707.379999999</v>
      </c>
      <c r="K60" s="11">
        <f t="shared" si="3"/>
        <v>502.31589362486176</v>
      </c>
    </row>
    <row r="61" spans="1:11" ht="12.75">
      <c r="A61" s="16">
        <v>9</v>
      </c>
      <c r="B61" s="16" t="s">
        <v>62</v>
      </c>
      <c r="C61" s="45">
        <v>24173</v>
      </c>
      <c r="D61" s="12">
        <v>57364907.77999997</v>
      </c>
      <c r="E61" s="36">
        <f t="shared" si="0"/>
        <v>2373.0984064865747</v>
      </c>
      <c r="F61" s="12">
        <v>56666067.020000026</v>
      </c>
      <c r="G61" s="36">
        <f t="shared" si="1"/>
        <v>2344.1884342034514</v>
      </c>
      <c r="H61" s="12">
        <v>47050437.69000003</v>
      </c>
      <c r="I61" s="37">
        <f t="shared" si="2"/>
        <v>1946.4045708021358</v>
      </c>
      <c r="J61" s="12">
        <v>9615629.33</v>
      </c>
      <c r="K61" s="11">
        <f t="shared" si="3"/>
        <v>397.7838634013155</v>
      </c>
    </row>
    <row r="62" spans="1:11" ht="12.75">
      <c r="A62" s="16">
        <v>10</v>
      </c>
      <c r="B62" s="16" t="s">
        <v>63</v>
      </c>
      <c r="C62" s="45">
        <v>22088</v>
      </c>
      <c r="D62" s="12">
        <v>67374496.23</v>
      </c>
      <c r="E62" s="36">
        <f t="shared" si="0"/>
        <v>3050.27599737414</v>
      </c>
      <c r="F62" s="12">
        <v>66993198.29999998</v>
      </c>
      <c r="G62" s="36">
        <f t="shared" si="1"/>
        <v>3033.0133239768193</v>
      </c>
      <c r="H62" s="12">
        <v>57654940.47999998</v>
      </c>
      <c r="I62" s="37">
        <f t="shared" si="2"/>
        <v>2610.2381600869244</v>
      </c>
      <c r="J62" s="12">
        <v>9338257.82</v>
      </c>
      <c r="K62" s="11">
        <f t="shared" si="3"/>
        <v>422.775163889895</v>
      </c>
    </row>
    <row r="63" spans="1:11" ht="12.75">
      <c r="A63" s="16">
        <v>11</v>
      </c>
      <c r="B63" s="16" t="s">
        <v>64</v>
      </c>
      <c r="C63" s="45">
        <v>7343</v>
      </c>
      <c r="D63" s="12">
        <v>20579068.559999984</v>
      </c>
      <c r="E63" s="36">
        <f t="shared" si="0"/>
        <v>2802.5423614326546</v>
      </c>
      <c r="F63" s="12">
        <v>22504129.950000014</v>
      </c>
      <c r="G63" s="36">
        <f t="shared" si="1"/>
        <v>3064.705154568979</v>
      </c>
      <c r="H63" s="12">
        <v>18115658.360000014</v>
      </c>
      <c r="I63" s="37">
        <f t="shared" si="2"/>
        <v>2467.0650088519697</v>
      </c>
      <c r="J63" s="12">
        <v>4388471.59</v>
      </c>
      <c r="K63" s="11">
        <f t="shared" si="3"/>
        <v>597.6401457170094</v>
      </c>
    </row>
    <row r="64" spans="1:15" ht="12.75">
      <c r="A64" s="16">
        <v>12</v>
      </c>
      <c r="B64" s="16" t="s">
        <v>65</v>
      </c>
      <c r="C64" s="45">
        <v>38974</v>
      </c>
      <c r="D64" s="12">
        <v>140837347.69000006</v>
      </c>
      <c r="E64" s="36">
        <f t="shared" si="0"/>
        <v>3613.623125416946</v>
      </c>
      <c r="F64" s="12">
        <v>148316226.81000006</v>
      </c>
      <c r="G64" s="36">
        <f t="shared" si="1"/>
        <v>3805.5171860727683</v>
      </c>
      <c r="H64" s="12">
        <v>113002287.19000006</v>
      </c>
      <c r="I64" s="37">
        <f t="shared" si="2"/>
        <v>2899.4274949966657</v>
      </c>
      <c r="J64" s="12">
        <v>35313939.62</v>
      </c>
      <c r="K64" s="11">
        <f t="shared" si="3"/>
        <v>906.089691076102</v>
      </c>
      <c r="O64" s="22"/>
    </row>
    <row r="65" spans="1:15" ht="12.75">
      <c r="A65" s="16">
        <v>13</v>
      </c>
      <c r="B65" s="16" t="s">
        <v>66</v>
      </c>
      <c r="C65" s="45">
        <v>32823</v>
      </c>
      <c r="D65" s="12">
        <v>73514590.83999994</v>
      </c>
      <c r="E65" s="36">
        <f t="shared" si="0"/>
        <v>2239.727960271759</v>
      </c>
      <c r="F65" s="12">
        <v>76248020.61999999</v>
      </c>
      <c r="G65" s="36">
        <f t="shared" si="1"/>
        <v>2323.0058379794655</v>
      </c>
      <c r="H65" s="12">
        <v>64070193.87999999</v>
      </c>
      <c r="I65" s="37">
        <f t="shared" si="2"/>
        <v>1951.9907954787798</v>
      </c>
      <c r="J65" s="12">
        <v>12177826.74</v>
      </c>
      <c r="K65" s="11">
        <f t="shared" si="3"/>
        <v>371.0150425006855</v>
      </c>
      <c r="O65" s="22"/>
    </row>
    <row r="66" spans="1:15" ht="12.75">
      <c r="A66" s="16">
        <v>14</v>
      </c>
      <c r="B66" s="16" t="s">
        <v>67</v>
      </c>
      <c r="C66" s="45">
        <v>19090</v>
      </c>
      <c r="D66" s="12">
        <v>40155894.559999995</v>
      </c>
      <c r="E66" s="36">
        <f t="shared" si="0"/>
        <v>2103.50416762703</v>
      </c>
      <c r="F66" s="12">
        <v>44436322.58999997</v>
      </c>
      <c r="G66" s="36">
        <f t="shared" si="1"/>
        <v>2327.7277417496052</v>
      </c>
      <c r="H66" s="12">
        <v>38966247.11999997</v>
      </c>
      <c r="I66" s="37">
        <f t="shared" si="2"/>
        <v>2041.1863342063891</v>
      </c>
      <c r="J66" s="12">
        <v>5470075.47</v>
      </c>
      <c r="K66" s="11">
        <f t="shared" si="3"/>
        <v>286.54140754321634</v>
      </c>
      <c r="O66" s="22"/>
    </row>
    <row r="67" spans="1:15" ht="12.75">
      <c r="A67" s="16">
        <v>15</v>
      </c>
      <c r="B67" s="16" t="s">
        <v>68</v>
      </c>
      <c r="C67" s="45">
        <v>8753</v>
      </c>
      <c r="D67" s="12">
        <v>19768738.769999996</v>
      </c>
      <c r="E67" s="36">
        <f t="shared" si="0"/>
        <v>2258.510084542442</v>
      </c>
      <c r="F67" s="12">
        <v>21810387.97000001</v>
      </c>
      <c r="G67" s="36">
        <f t="shared" si="1"/>
        <v>2491.761449788645</v>
      </c>
      <c r="H67" s="12">
        <v>18165307.30000001</v>
      </c>
      <c r="I67" s="37">
        <f t="shared" si="2"/>
        <v>2075.3235804866913</v>
      </c>
      <c r="J67" s="12">
        <v>3645080.6700000004</v>
      </c>
      <c r="K67" s="11">
        <f t="shared" si="3"/>
        <v>416.43786930195364</v>
      </c>
      <c r="O67" s="22"/>
    </row>
    <row r="68" spans="1:15" ht="12.75">
      <c r="A68" s="16">
        <v>16</v>
      </c>
      <c r="B68" s="16" t="s">
        <v>69</v>
      </c>
      <c r="C68" s="45">
        <v>14045</v>
      </c>
      <c r="D68" s="12">
        <v>32457911.790000007</v>
      </c>
      <c r="E68" s="36">
        <f t="shared" si="0"/>
        <v>2310.9940754716986</v>
      </c>
      <c r="F68" s="12">
        <v>31809141.729999997</v>
      </c>
      <c r="G68" s="36">
        <f t="shared" si="1"/>
        <v>2264.801831968672</v>
      </c>
      <c r="H68" s="12">
        <v>26326211.869999997</v>
      </c>
      <c r="I68" s="37">
        <f t="shared" si="2"/>
        <v>1874.41878746885</v>
      </c>
      <c r="J68" s="12">
        <v>5482929.859999999</v>
      </c>
      <c r="K68" s="11">
        <f t="shared" si="3"/>
        <v>390.38304449982195</v>
      </c>
      <c r="O68" s="22"/>
    </row>
    <row r="69" spans="1:15" ht="12.75">
      <c r="A69" s="16">
        <v>17</v>
      </c>
      <c r="B69" s="16" t="s">
        <v>70</v>
      </c>
      <c r="C69" s="45">
        <v>19048</v>
      </c>
      <c r="D69" s="12">
        <v>47925659.589999996</v>
      </c>
      <c r="E69" s="36">
        <f t="shared" si="0"/>
        <v>2516.046807538849</v>
      </c>
      <c r="F69" s="12">
        <v>48115319.099999964</v>
      </c>
      <c r="G69" s="36">
        <f t="shared" si="1"/>
        <v>2526.0037326753445</v>
      </c>
      <c r="H69" s="12">
        <v>46202376.95999996</v>
      </c>
      <c r="I69" s="37">
        <f t="shared" si="2"/>
        <v>2425.5762788744205</v>
      </c>
      <c r="J69" s="12">
        <v>1912942.14</v>
      </c>
      <c r="K69" s="11">
        <f t="shared" si="3"/>
        <v>100.42745380092397</v>
      </c>
      <c r="O69" s="22"/>
    </row>
    <row r="70" spans="1:15" ht="12.75">
      <c r="A70" s="16">
        <v>18</v>
      </c>
      <c r="B70" s="16" t="s">
        <v>71</v>
      </c>
      <c r="C70" s="45">
        <v>56484</v>
      </c>
      <c r="D70" s="12">
        <v>153614451.62999997</v>
      </c>
      <c r="E70" s="36">
        <f t="shared" si="0"/>
        <v>2719.6100069046097</v>
      </c>
      <c r="F70" s="12">
        <v>145146481.12000015</v>
      </c>
      <c r="G70" s="36">
        <f t="shared" si="1"/>
        <v>2569.6919679909383</v>
      </c>
      <c r="H70" s="12">
        <v>122390260.74000014</v>
      </c>
      <c r="I70" s="37">
        <f t="shared" si="2"/>
        <v>2166.8129158699835</v>
      </c>
      <c r="J70" s="12">
        <v>22756220.380000006</v>
      </c>
      <c r="K70" s="11">
        <f t="shared" si="3"/>
        <v>402.8790521209547</v>
      </c>
      <c r="O70" s="22"/>
    </row>
    <row r="71" spans="1:15" ht="12.75">
      <c r="A71" s="16">
        <v>19</v>
      </c>
      <c r="B71" s="16" t="s">
        <v>72</v>
      </c>
      <c r="C71" s="45">
        <v>17739</v>
      </c>
      <c r="D71" s="12">
        <v>38460641.519999996</v>
      </c>
      <c r="E71" s="36">
        <f t="shared" si="0"/>
        <v>2168.140341620159</v>
      </c>
      <c r="F71" s="12">
        <v>42941933.239999995</v>
      </c>
      <c r="G71" s="36">
        <f t="shared" si="1"/>
        <v>2420.7640363041883</v>
      </c>
      <c r="H71" s="12">
        <v>36740810.76</v>
      </c>
      <c r="I71" s="37">
        <f t="shared" si="2"/>
        <v>2071.1883849145947</v>
      </c>
      <c r="J71" s="12">
        <v>6201122.479999999</v>
      </c>
      <c r="K71" s="11">
        <f t="shared" si="3"/>
        <v>349.5756513895935</v>
      </c>
      <c r="O71" s="22"/>
    </row>
    <row r="72" spans="1:15" ht="12.75">
      <c r="A72" s="16">
        <v>20</v>
      </c>
      <c r="B72" s="16" t="s">
        <v>73</v>
      </c>
      <c r="C72" s="45">
        <v>17160</v>
      </c>
      <c r="D72" s="12">
        <v>37675202.30999999</v>
      </c>
      <c r="E72" s="36">
        <f aca="true" t="shared" si="4" ref="E72:E135">D72/C72</f>
        <v>2195.5246101398593</v>
      </c>
      <c r="F72" s="12">
        <v>44838520.15000003</v>
      </c>
      <c r="G72" s="36">
        <f aca="true" t="shared" si="5" ref="G72:G135">F72/C72</f>
        <v>2612.9673747086263</v>
      </c>
      <c r="H72" s="12">
        <v>33296719.140000027</v>
      </c>
      <c r="I72" s="37">
        <f aca="true" t="shared" si="6" ref="I72:I135">H72/C72</f>
        <v>1940.3682482517497</v>
      </c>
      <c r="J72" s="12">
        <v>11541801.010000002</v>
      </c>
      <c r="K72" s="11">
        <f aca="true" t="shared" si="7" ref="K72:K135">J72/C72</f>
        <v>672.5991264568765</v>
      </c>
      <c r="O72" s="22"/>
    </row>
    <row r="73" spans="1:15" ht="12.75">
      <c r="A73" s="16">
        <v>21</v>
      </c>
      <c r="B73" s="16" t="s">
        <v>74</v>
      </c>
      <c r="C73" s="45">
        <v>21897</v>
      </c>
      <c r="D73" s="12">
        <v>46319538.53000001</v>
      </c>
      <c r="E73" s="36">
        <f t="shared" si="4"/>
        <v>2115.3371936794997</v>
      </c>
      <c r="F73" s="12">
        <v>58568811.50999995</v>
      </c>
      <c r="G73" s="36">
        <f t="shared" si="5"/>
        <v>2674.7413577202337</v>
      </c>
      <c r="H73" s="12">
        <v>42500572.76999995</v>
      </c>
      <c r="I73" s="37">
        <f t="shared" si="6"/>
        <v>1940.9313042882563</v>
      </c>
      <c r="J73" s="12">
        <v>16068238.739999998</v>
      </c>
      <c r="K73" s="11">
        <f t="shared" si="7"/>
        <v>733.8100534319769</v>
      </c>
      <c r="O73" s="22"/>
    </row>
    <row r="74" spans="1:15" ht="12.75">
      <c r="A74" s="16">
        <v>22</v>
      </c>
      <c r="B74" s="16" t="s">
        <v>75</v>
      </c>
      <c r="C74" s="45">
        <v>6950</v>
      </c>
      <c r="D74" s="12">
        <v>25715625.960000005</v>
      </c>
      <c r="E74" s="36">
        <f t="shared" si="4"/>
        <v>3700.090066187051</v>
      </c>
      <c r="F74" s="12">
        <v>30219300.860000003</v>
      </c>
      <c r="G74" s="36">
        <f t="shared" si="5"/>
        <v>4348.100843165468</v>
      </c>
      <c r="H74" s="12">
        <v>21573391.700000003</v>
      </c>
      <c r="I74" s="37">
        <f t="shared" si="6"/>
        <v>3104.0851366906477</v>
      </c>
      <c r="J74" s="12">
        <v>8645909.16</v>
      </c>
      <c r="K74" s="11">
        <f t="shared" si="7"/>
        <v>1244.0157064748203</v>
      </c>
      <c r="O74" s="22"/>
    </row>
    <row r="75" spans="1:15" ht="12.75">
      <c r="A75" s="16">
        <v>23</v>
      </c>
      <c r="B75" s="16" t="s">
        <v>76</v>
      </c>
      <c r="C75" s="45">
        <v>5798</v>
      </c>
      <c r="D75" s="12">
        <v>18837250.479999993</v>
      </c>
      <c r="E75" s="36">
        <f t="shared" si="4"/>
        <v>3248.922124870644</v>
      </c>
      <c r="F75" s="12">
        <v>25323172.619999986</v>
      </c>
      <c r="G75" s="36">
        <f t="shared" si="5"/>
        <v>4367.570303552947</v>
      </c>
      <c r="H75" s="12">
        <v>18046418.079999987</v>
      </c>
      <c r="I75" s="37">
        <f t="shared" si="6"/>
        <v>3112.524677474989</v>
      </c>
      <c r="J75" s="12">
        <v>7276754.54</v>
      </c>
      <c r="K75" s="11">
        <f t="shared" si="7"/>
        <v>1255.0456260779579</v>
      </c>
      <c r="O75" s="22"/>
    </row>
    <row r="76" spans="1:15" ht="12.75">
      <c r="A76" s="16">
        <v>24</v>
      </c>
      <c r="B76" s="16" t="s">
        <v>77</v>
      </c>
      <c r="C76" s="45">
        <v>60746</v>
      </c>
      <c r="D76" s="12">
        <v>167119881.07999998</v>
      </c>
      <c r="E76" s="36">
        <f t="shared" si="4"/>
        <v>2751.125688605011</v>
      </c>
      <c r="F76" s="12">
        <v>178756406.18000004</v>
      </c>
      <c r="G76" s="36">
        <f t="shared" si="5"/>
        <v>2942.6860399038624</v>
      </c>
      <c r="H76" s="12">
        <v>128537997.02000004</v>
      </c>
      <c r="I76" s="37">
        <f t="shared" si="6"/>
        <v>2115.9911273170255</v>
      </c>
      <c r="J76" s="12">
        <v>50218409.16</v>
      </c>
      <c r="K76" s="11">
        <f t="shared" si="7"/>
        <v>826.694912586837</v>
      </c>
      <c r="O76" s="22"/>
    </row>
    <row r="77" spans="1:15" ht="12.75">
      <c r="A77" s="16">
        <v>25</v>
      </c>
      <c r="B77" s="16" t="s">
        <v>78</v>
      </c>
      <c r="C77" s="45">
        <v>15492</v>
      </c>
      <c r="D77" s="12">
        <v>57293888.26999998</v>
      </c>
      <c r="E77" s="36">
        <f t="shared" si="4"/>
        <v>3698.288682545829</v>
      </c>
      <c r="F77" s="12">
        <v>61425171.50999999</v>
      </c>
      <c r="G77" s="36">
        <f t="shared" si="5"/>
        <v>3964.9607223082876</v>
      </c>
      <c r="H77" s="12">
        <v>47447019.15999999</v>
      </c>
      <c r="I77" s="37">
        <f t="shared" si="6"/>
        <v>3062.678747740769</v>
      </c>
      <c r="J77" s="12">
        <v>13978152.350000001</v>
      </c>
      <c r="K77" s="11">
        <f t="shared" si="7"/>
        <v>902.2819745675188</v>
      </c>
      <c r="O77" s="22"/>
    </row>
    <row r="78" spans="1:15" ht="12.75">
      <c r="A78" s="16">
        <v>26</v>
      </c>
      <c r="B78" s="16" t="s">
        <v>79</v>
      </c>
      <c r="C78" s="45">
        <v>11249</v>
      </c>
      <c r="D78" s="12">
        <v>39543518.110000014</v>
      </c>
      <c r="E78" s="36">
        <f t="shared" si="4"/>
        <v>3515.2918579429297</v>
      </c>
      <c r="F78" s="12">
        <v>42308746.94999997</v>
      </c>
      <c r="G78" s="36">
        <f t="shared" si="5"/>
        <v>3761.111827718017</v>
      </c>
      <c r="H78" s="12">
        <v>29893222.47999997</v>
      </c>
      <c r="I78" s="37">
        <f t="shared" si="6"/>
        <v>2657.41154591519</v>
      </c>
      <c r="J78" s="12">
        <v>12415524.470000003</v>
      </c>
      <c r="K78" s="11">
        <f t="shared" si="7"/>
        <v>1103.7002818028272</v>
      </c>
      <c r="O78" s="22"/>
    </row>
    <row r="79" spans="1:15" ht="12.75">
      <c r="A79" s="16">
        <v>27</v>
      </c>
      <c r="B79" s="16" t="s">
        <v>80</v>
      </c>
      <c r="C79" s="45">
        <v>49033</v>
      </c>
      <c r="D79" s="12">
        <v>112918077.24999991</v>
      </c>
      <c r="E79" s="36">
        <f t="shared" si="4"/>
        <v>2302.899623722797</v>
      </c>
      <c r="F79" s="12">
        <v>134068632.71000002</v>
      </c>
      <c r="G79" s="36">
        <f t="shared" si="5"/>
        <v>2734.25310933453</v>
      </c>
      <c r="H79" s="12">
        <v>100183165.64000002</v>
      </c>
      <c r="I79" s="37">
        <f t="shared" si="6"/>
        <v>2043.1783827218408</v>
      </c>
      <c r="J79" s="12">
        <v>33885467.07</v>
      </c>
      <c r="K79" s="11">
        <f t="shared" si="7"/>
        <v>691.0747266126895</v>
      </c>
      <c r="O79" s="23"/>
    </row>
    <row r="80" spans="1:15" ht="12.75">
      <c r="A80" s="16">
        <v>28</v>
      </c>
      <c r="B80" s="16" t="s">
        <v>81</v>
      </c>
      <c r="C80" s="45">
        <v>9195</v>
      </c>
      <c r="D80" s="12">
        <v>22285803.069999997</v>
      </c>
      <c r="E80" s="36">
        <f t="shared" si="4"/>
        <v>2423.6871201740073</v>
      </c>
      <c r="F80" s="12">
        <v>23849147.619999994</v>
      </c>
      <c r="G80" s="36">
        <f t="shared" si="5"/>
        <v>2593.70827841218</v>
      </c>
      <c r="H80" s="12">
        <v>20743311.749999993</v>
      </c>
      <c r="I80" s="37">
        <f t="shared" si="6"/>
        <v>2255.933849918433</v>
      </c>
      <c r="J80" s="12">
        <v>3105835.8700000006</v>
      </c>
      <c r="K80" s="11">
        <f t="shared" si="7"/>
        <v>337.77442849374665</v>
      </c>
      <c r="O80" s="23"/>
    </row>
    <row r="81" spans="1:15" ht="12.75">
      <c r="A81" s="16">
        <v>29</v>
      </c>
      <c r="B81" s="16" t="s">
        <v>82</v>
      </c>
      <c r="C81" s="45">
        <v>51963</v>
      </c>
      <c r="D81" s="12">
        <v>132587152.31000002</v>
      </c>
      <c r="E81" s="36">
        <f t="shared" si="4"/>
        <v>2551.568468140793</v>
      </c>
      <c r="F81" s="12">
        <v>118291871.41000004</v>
      </c>
      <c r="G81" s="36">
        <f t="shared" si="5"/>
        <v>2276.4634722783526</v>
      </c>
      <c r="H81" s="12">
        <v>110288603.07000004</v>
      </c>
      <c r="I81" s="37">
        <f t="shared" si="6"/>
        <v>2122.4448755845515</v>
      </c>
      <c r="J81" s="12">
        <v>8003268.339999999</v>
      </c>
      <c r="K81" s="11">
        <f t="shared" si="7"/>
        <v>154.01859669380133</v>
      </c>
      <c r="O81" s="23"/>
    </row>
    <row r="82" spans="1:15" s="21" customFormat="1" ht="12.75">
      <c r="A82" s="16">
        <v>30</v>
      </c>
      <c r="B82" s="16" t="s">
        <v>83</v>
      </c>
      <c r="C82" s="45">
        <v>32038</v>
      </c>
      <c r="D82" s="12">
        <v>102561980.48999996</v>
      </c>
      <c r="E82" s="36">
        <f t="shared" si="4"/>
        <v>3201.2603935951047</v>
      </c>
      <c r="F82" s="12">
        <v>96910124.23000006</v>
      </c>
      <c r="G82" s="36">
        <f t="shared" si="5"/>
        <v>3024.849373556404</v>
      </c>
      <c r="H82" s="12">
        <v>77250824.16000006</v>
      </c>
      <c r="I82" s="37">
        <f t="shared" si="6"/>
        <v>2411.224925401088</v>
      </c>
      <c r="J82" s="12">
        <v>19659300.07</v>
      </c>
      <c r="K82" s="11">
        <f t="shared" si="7"/>
        <v>613.6244481553156</v>
      </c>
      <c r="N82"/>
      <c r="O82" s="23"/>
    </row>
    <row r="83" spans="1:15" s="21" customFormat="1" ht="12.75">
      <c r="A83" s="18"/>
      <c r="B83" s="18" t="s">
        <v>84</v>
      </c>
      <c r="C83" s="19">
        <f>SUM(C53:C82)</f>
        <v>761638</v>
      </c>
      <c r="D83" s="19">
        <f>SUM(D53:D82)</f>
        <v>2080899257.6299992</v>
      </c>
      <c r="E83" s="38">
        <f t="shared" si="4"/>
        <v>2732.1368650592526</v>
      </c>
      <c r="F83" s="19">
        <f>SUM(F53:F82)</f>
        <v>2160629319.4100003</v>
      </c>
      <c r="G83" s="38">
        <f t="shared" si="5"/>
        <v>2836.819223056098</v>
      </c>
      <c r="H83" s="19">
        <f>SUM(H53:H82)</f>
        <v>1722313464.4600005</v>
      </c>
      <c r="I83" s="20">
        <f t="shared" si="6"/>
        <v>2261.328169629142</v>
      </c>
      <c r="J83" s="19">
        <f>SUM(J53:J82)</f>
        <v>438315854.95</v>
      </c>
      <c r="K83" s="39">
        <f t="shared" si="7"/>
        <v>575.4910534269561</v>
      </c>
      <c r="O83" s="41"/>
    </row>
    <row r="84" spans="1:15" s="21" customFormat="1" ht="12.75">
      <c r="A84" s="18"/>
      <c r="B84" s="18"/>
      <c r="C84" s="26"/>
      <c r="D84" s="12"/>
      <c r="E84" s="36"/>
      <c r="F84" s="12"/>
      <c r="G84" s="36"/>
      <c r="H84" s="12"/>
      <c r="I84" s="37"/>
      <c r="J84" s="12"/>
      <c r="K84" s="11"/>
      <c r="N84"/>
      <c r="O84" s="23"/>
    </row>
    <row r="85" spans="1:15" ht="12.75">
      <c r="A85" s="18"/>
      <c r="B85" s="13" t="s">
        <v>85</v>
      </c>
      <c r="C85" s="26"/>
      <c r="D85" s="12"/>
      <c r="E85" s="36"/>
      <c r="F85" s="12"/>
      <c r="G85" s="36"/>
      <c r="H85" s="12"/>
      <c r="I85" s="37"/>
      <c r="J85" s="12"/>
      <c r="K85" s="11"/>
      <c r="O85" s="23"/>
    </row>
    <row r="86" spans="1:15" ht="12.75">
      <c r="A86" s="16">
        <v>31</v>
      </c>
      <c r="B86" s="16" t="s">
        <v>86</v>
      </c>
      <c r="C86" s="45">
        <v>10812</v>
      </c>
      <c r="D86" s="12">
        <v>28572021.880000003</v>
      </c>
      <c r="E86" s="36">
        <f t="shared" si="4"/>
        <v>2642.6213355530895</v>
      </c>
      <c r="F86" s="12">
        <v>32634248.56999996</v>
      </c>
      <c r="G86" s="36">
        <f t="shared" si="5"/>
        <v>3018.3359757676617</v>
      </c>
      <c r="H86" s="12">
        <v>20887403.94999996</v>
      </c>
      <c r="I86" s="37">
        <f t="shared" si="6"/>
        <v>1931.8723594154606</v>
      </c>
      <c r="J86" s="12">
        <v>11746844.62</v>
      </c>
      <c r="K86" s="11">
        <f t="shared" si="7"/>
        <v>1086.4636163522011</v>
      </c>
      <c r="O86" s="23"/>
    </row>
    <row r="87" spans="1:15" ht="12.75">
      <c r="A87" s="16">
        <v>32</v>
      </c>
      <c r="B87" s="16" t="s">
        <v>87</v>
      </c>
      <c r="C87" s="45">
        <v>11367</v>
      </c>
      <c r="D87" s="12">
        <v>26407274.060000002</v>
      </c>
      <c r="E87" s="36">
        <f t="shared" si="4"/>
        <v>2323.1524641506116</v>
      </c>
      <c r="F87" s="12">
        <v>26317879.190000016</v>
      </c>
      <c r="G87" s="36">
        <f t="shared" si="5"/>
        <v>2315.2880434591375</v>
      </c>
      <c r="H87" s="12">
        <v>19892130.400000017</v>
      </c>
      <c r="I87" s="37">
        <f t="shared" si="6"/>
        <v>1749.9894783144205</v>
      </c>
      <c r="J87" s="12">
        <v>6425748.789999999</v>
      </c>
      <c r="K87" s="11">
        <f t="shared" si="7"/>
        <v>565.298565144717</v>
      </c>
      <c r="O87" s="23"/>
    </row>
    <row r="88" spans="1:15" ht="12.75">
      <c r="A88" s="16">
        <v>33</v>
      </c>
      <c r="B88" s="16" t="s">
        <v>88</v>
      </c>
      <c r="C88" s="45">
        <v>6945</v>
      </c>
      <c r="D88" s="12">
        <v>25615901.89</v>
      </c>
      <c r="E88" s="36">
        <f t="shared" si="4"/>
        <v>3688.394800575954</v>
      </c>
      <c r="F88" s="12">
        <v>29762424.169999994</v>
      </c>
      <c r="G88" s="36">
        <f t="shared" si="5"/>
        <v>4285.446244780417</v>
      </c>
      <c r="H88" s="12">
        <v>24233182.719999995</v>
      </c>
      <c r="I88" s="37">
        <f t="shared" si="6"/>
        <v>3489.2991677465798</v>
      </c>
      <c r="J88" s="12">
        <v>5529241.45</v>
      </c>
      <c r="K88" s="11">
        <f t="shared" si="7"/>
        <v>796.1470770338373</v>
      </c>
      <c r="O88" s="23"/>
    </row>
    <row r="89" spans="1:15" ht="12.75">
      <c r="A89" s="16">
        <v>34</v>
      </c>
      <c r="B89" s="16" t="s">
        <v>89</v>
      </c>
      <c r="C89" s="45">
        <v>3334</v>
      </c>
      <c r="D89" s="12">
        <v>10128123.13</v>
      </c>
      <c r="E89" s="36">
        <f t="shared" si="4"/>
        <v>3037.8293731253752</v>
      </c>
      <c r="F89" s="12">
        <v>11337883.690000007</v>
      </c>
      <c r="G89" s="36">
        <f t="shared" si="5"/>
        <v>3400.684970006001</v>
      </c>
      <c r="H89" s="12">
        <v>6718003.840000006</v>
      </c>
      <c r="I89" s="37">
        <f t="shared" si="6"/>
        <v>2014.998152369528</v>
      </c>
      <c r="J89" s="12">
        <v>4619879.850000001</v>
      </c>
      <c r="K89" s="11">
        <f t="shared" si="7"/>
        <v>1385.6868176364728</v>
      </c>
      <c r="O89" s="23"/>
    </row>
    <row r="90" spans="1:15" ht="12.75">
      <c r="A90" s="16">
        <v>35</v>
      </c>
      <c r="B90" s="16" t="s">
        <v>90</v>
      </c>
      <c r="C90" s="45">
        <v>10633</v>
      </c>
      <c r="D90" s="12">
        <v>29999098.470000006</v>
      </c>
      <c r="E90" s="36">
        <f t="shared" si="4"/>
        <v>2821.3202736762914</v>
      </c>
      <c r="F90" s="12">
        <v>36918778.480000004</v>
      </c>
      <c r="G90" s="36">
        <f t="shared" si="5"/>
        <v>3472.094280071476</v>
      </c>
      <c r="H90" s="12">
        <v>24977725.760000005</v>
      </c>
      <c r="I90" s="37">
        <f t="shared" si="6"/>
        <v>2349.076061318537</v>
      </c>
      <c r="J90" s="12">
        <v>11941052.719999999</v>
      </c>
      <c r="K90" s="11">
        <f t="shared" si="7"/>
        <v>1123.0182187529388</v>
      </c>
      <c r="O90" s="23"/>
    </row>
    <row r="91" spans="1:15" ht="12.75">
      <c r="A91" s="16">
        <v>36</v>
      </c>
      <c r="B91" s="16" t="s">
        <v>91</v>
      </c>
      <c r="C91" s="45">
        <v>10940</v>
      </c>
      <c r="D91" s="12">
        <v>33591872.279999994</v>
      </c>
      <c r="E91" s="36">
        <f t="shared" si="4"/>
        <v>3070.555053016453</v>
      </c>
      <c r="F91" s="12">
        <v>38794500.85999999</v>
      </c>
      <c r="G91" s="36">
        <f t="shared" si="5"/>
        <v>3546.115252285191</v>
      </c>
      <c r="H91" s="12">
        <v>21419530.50999999</v>
      </c>
      <c r="I91" s="37">
        <f t="shared" si="6"/>
        <v>1957.9095530164525</v>
      </c>
      <c r="J91" s="12">
        <v>17374970.35</v>
      </c>
      <c r="K91" s="11">
        <f t="shared" si="7"/>
        <v>1588.2056992687387</v>
      </c>
      <c r="O91" s="23"/>
    </row>
    <row r="92" spans="1:15" ht="12.75">
      <c r="A92" s="16">
        <v>37</v>
      </c>
      <c r="B92" s="16" t="s">
        <v>92</v>
      </c>
      <c r="C92" s="45">
        <v>5859</v>
      </c>
      <c r="D92" s="12">
        <v>30998997.58000001</v>
      </c>
      <c r="E92" s="36">
        <f t="shared" si="4"/>
        <v>5290.834200375492</v>
      </c>
      <c r="F92" s="12">
        <v>31219971.070000038</v>
      </c>
      <c r="G92" s="36">
        <f t="shared" si="5"/>
        <v>5328.549423109752</v>
      </c>
      <c r="H92" s="12">
        <v>22324266.95000004</v>
      </c>
      <c r="I92" s="37">
        <f t="shared" si="6"/>
        <v>3810.252082266605</v>
      </c>
      <c r="J92" s="12">
        <v>8895704.12</v>
      </c>
      <c r="K92" s="11">
        <f t="shared" si="7"/>
        <v>1518.2973408431471</v>
      </c>
      <c r="O92" s="23"/>
    </row>
    <row r="93" spans="1:15" ht="12.75">
      <c r="A93" s="16">
        <v>38</v>
      </c>
      <c r="B93" s="16" t="s">
        <v>93</v>
      </c>
      <c r="C93" s="45">
        <v>9331</v>
      </c>
      <c r="D93" s="12">
        <v>20835540.75000001</v>
      </c>
      <c r="E93" s="36">
        <f t="shared" si="4"/>
        <v>2232.9376004715477</v>
      </c>
      <c r="F93" s="12">
        <v>21103061.679999977</v>
      </c>
      <c r="G93" s="36">
        <f t="shared" si="5"/>
        <v>2261.6077247883377</v>
      </c>
      <c r="H93" s="12">
        <v>19137629.979999978</v>
      </c>
      <c r="I93" s="37">
        <f t="shared" si="6"/>
        <v>2050.9730982745664</v>
      </c>
      <c r="J93" s="12">
        <v>1965431.7000000002</v>
      </c>
      <c r="K93" s="11">
        <f t="shared" si="7"/>
        <v>210.6346265137713</v>
      </c>
      <c r="O93" s="23"/>
    </row>
    <row r="94" spans="1:15" ht="12.75">
      <c r="A94" s="16">
        <v>39</v>
      </c>
      <c r="B94" s="16" t="s">
        <v>94</v>
      </c>
      <c r="C94" s="45">
        <v>7817</v>
      </c>
      <c r="D94" s="12">
        <v>29283057.89999999</v>
      </c>
      <c r="E94" s="36">
        <f t="shared" si="4"/>
        <v>3746.0736727644867</v>
      </c>
      <c r="F94" s="12">
        <v>32149230.05999999</v>
      </c>
      <c r="G94" s="36">
        <f t="shared" si="5"/>
        <v>4112.7325137520775</v>
      </c>
      <c r="H94" s="12">
        <v>16656231.079999993</v>
      </c>
      <c r="I94" s="37">
        <f t="shared" si="6"/>
        <v>2130.7702545733646</v>
      </c>
      <c r="J94" s="12">
        <v>15492998.979999999</v>
      </c>
      <c r="K94" s="11">
        <f t="shared" si="7"/>
        <v>1981.9622591787129</v>
      </c>
      <c r="O94" s="23"/>
    </row>
    <row r="95" spans="1:15" ht="12.75">
      <c r="A95" s="16">
        <v>40</v>
      </c>
      <c r="B95" s="16" t="s">
        <v>95</v>
      </c>
      <c r="C95" s="45">
        <v>6643</v>
      </c>
      <c r="D95" s="12">
        <v>28164947.560000002</v>
      </c>
      <c r="E95" s="36">
        <f t="shared" si="4"/>
        <v>4239.793400572031</v>
      </c>
      <c r="F95" s="12">
        <v>29078449.769999992</v>
      </c>
      <c r="G95" s="36">
        <f t="shared" si="5"/>
        <v>4377.306905012794</v>
      </c>
      <c r="H95" s="12">
        <v>21581234.459999993</v>
      </c>
      <c r="I95" s="37">
        <f t="shared" si="6"/>
        <v>3248.718118320035</v>
      </c>
      <c r="J95" s="12">
        <v>7497215.309999999</v>
      </c>
      <c r="K95" s="11">
        <f t="shared" si="7"/>
        <v>1128.5887866927592</v>
      </c>
      <c r="O95" s="23"/>
    </row>
    <row r="96" spans="1:15" ht="12.75">
      <c r="A96" s="16">
        <v>41</v>
      </c>
      <c r="B96" s="16" t="s">
        <v>96</v>
      </c>
      <c r="C96" s="45">
        <v>4114</v>
      </c>
      <c r="D96" s="12">
        <v>11347786.820000002</v>
      </c>
      <c r="E96" s="36">
        <f t="shared" si="4"/>
        <v>2758.3341808458927</v>
      </c>
      <c r="F96" s="12">
        <v>10128946.200000003</v>
      </c>
      <c r="G96" s="36">
        <f t="shared" si="5"/>
        <v>2462.0676227515805</v>
      </c>
      <c r="H96" s="12">
        <v>9326857.540000003</v>
      </c>
      <c r="I96" s="37">
        <f t="shared" si="6"/>
        <v>2267.1019786096263</v>
      </c>
      <c r="J96" s="12">
        <v>802088.66</v>
      </c>
      <c r="K96" s="11">
        <f t="shared" si="7"/>
        <v>194.9656441419543</v>
      </c>
      <c r="O96" s="23"/>
    </row>
    <row r="97" spans="1:15" ht="12.75">
      <c r="A97" s="16">
        <v>42</v>
      </c>
      <c r="B97" s="16" t="s">
        <v>97</v>
      </c>
      <c r="C97" s="45">
        <v>5526</v>
      </c>
      <c r="D97" s="12">
        <v>16520494.610000003</v>
      </c>
      <c r="E97" s="36">
        <f t="shared" si="4"/>
        <v>2989.593668114369</v>
      </c>
      <c r="F97" s="12">
        <v>18401292.380000006</v>
      </c>
      <c r="G97" s="36">
        <f t="shared" si="5"/>
        <v>3329.9479515019916</v>
      </c>
      <c r="H97" s="12">
        <v>13205334.990000006</v>
      </c>
      <c r="I97" s="37">
        <f t="shared" si="6"/>
        <v>2389.673360477743</v>
      </c>
      <c r="J97" s="12">
        <v>5195957.390000001</v>
      </c>
      <c r="K97" s="11">
        <f t="shared" si="7"/>
        <v>940.2745910242492</v>
      </c>
      <c r="O97" s="23"/>
    </row>
    <row r="98" spans="1:15" ht="12.75">
      <c r="A98" s="16">
        <v>43</v>
      </c>
      <c r="B98" s="16" t="s">
        <v>98</v>
      </c>
      <c r="C98" s="45">
        <v>8973</v>
      </c>
      <c r="D98" s="12">
        <v>17858683.840000004</v>
      </c>
      <c r="E98" s="36">
        <f t="shared" si="4"/>
        <v>1990.2690114788816</v>
      </c>
      <c r="F98" s="12">
        <v>18441720.939999998</v>
      </c>
      <c r="G98" s="36">
        <f t="shared" si="5"/>
        <v>2055.2458419703553</v>
      </c>
      <c r="H98" s="12">
        <v>16487088.239999998</v>
      </c>
      <c r="I98" s="37">
        <f t="shared" si="6"/>
        <v>1837.4109261116682</v>
      </c>
      <c r="J98" s="12">
        <v>1954632.7</v>
      </c>
      <c r="K98" s="11">
        <f t="shared" si="7"/>
        <v>217.83491585868717</v>
      </c>
      <c r="O98" s="23"/>
    </row>
    <row r="99" spans="1:15" ht="12.75">
      <c r="A99" s="16">
        <v>44</v>
      </c>
      <c r="B99" s="16" t="s">
        <v>99</v>
      </c>
      <c r="C99" s="45">
        <v>10795</v>
      </c>
      <c r="D99" s="12">
        <v>47353488.47000003</v>
      </c>
      <c r="E99" s="36">
        <f t="shared" si="4"/>
        <v>4386.613105141272</v>
      </c>
      <c r="F99" s="12">
        <v>47083240.87999996</v>
      </c>
      <c r="G99" s="36">
        <f t="shared" si="5"/>
        <v>4361.578590088</v>
      </c>
      <c r="H99" s="12">
        <v>31730168.009999953</v>
      </c>
      <c r="I99" s="37">
        <f t="shared" si="6"/>
        <v>2939.339324687351</v>
      </c>
      <c r="J99" s="12">
        <v>15353072.870000003</v>
      </c>
      <c r="K99" s="11">
        <f t="shared" si="7"/>
        <v>1422.2392654006487</v>
      </c>
      <c r="O99" s="23"/>
    </row>
    <row r="100" spans="1:15" ht="12.75">
      <c r="A100" s="16">
        <v>45</v>
      </c>
      <c r="B100" s="16" t="s">
        <v>100</v>
      </c>
      <c r="C100" s="45">
        <v>5886</v>
      </c>
      <c r="D100" s="12">
        <v>15198003.100000001</v>
      </c>
      <c r="E100" s="36">
        <f t="shared" si="4"/>
        <v>2582.0596500169895</v>
      </c>
      <c r="F100" s="12">
        <v>16190377.339999998</v>
      </c>
      <c r="G100" s="36">
        <f t="shared" si="5"/>
        <v>2750.658739381583</v>
      </c>
      <c r="H100" s="12">
        <v>12628235.029999997</v>
      </c>
      <c r="I100" s="37">
        <f t="shared" si="6"/>
        <v>2145.469763846415</v>
      </c>
      <c r="J100" s="12">
        <v>3562142.3099999996</v>
      </c>
      <c r="K100" s="11">
        <f t="shared" si="7"/>
        <v>605.1889755351681</v>
      </c>
      <c r="O100" s="23"/>
    </row>
    <row r="101" spans="1:15" ht="12.75">
      <c r="A101" s="16">
        <v>46</v>
      </c>
      <c r="B101" s="16" t="s">
        <v>101</v>
      </c>
      <c r="C101" s="45">
        <v>6415</v>
      </c>
      <c r="D101" s="12">
        <v>38810966.14999999</v>
      </c>
      <c r="E101" s="36">
        <f t="shared" si="4"/>
        <v>6050.033694466094</v>
      </c>
      <c r="F101" s="12">
        <v>35787004.70000001</v>
      </c>
      <c r="G101" s="36">
        <f t="shared" si="5"/>
        <v>5578.644536243181</v>
      </c>
      <c r="H101" s="12">
        <v>24475669.61000001</v>
      </c>
      <c r="I101" s="37">
        <f t="shared" si="6"/>
        <v>3815.381077162901</v>
      </c>
      <c r="J101" s="12">
        <v>11311335.09</v>
      </c>
      <c r="K101" s="11">
        <f t="shared" si="7"/>
        <v>1763.2634590802807</v>
      </c>
      <c r="O101" s="23"/>
    </row>
    <row r="102" spans="1:15" ht="12.75">
      <c r="A102" s="16">
        <v>47</v>
      </c>
      <c r="B102" s="16" t="s">
        <v>102</v>
      </c>
      <c r="C102" s="45">
        <v>12783</v>
      </c>
      <c r="D102" s="12">
        <v>29427584.389999993</v>
      </c>
      <c r="E102" s="36">
        <f t="shared" si="4"/>
        <v>2302.0874904169596</v>
      </c>
      <c r="F102" s="12">
        <v>35232849.58999998</v>
      </c>
      <c r="G102" s="36">
        <f t="shared" si="5"/>
        <v>2756.226988187435</v>
      </c>
      <c r="H102" s="12">
        <v>23299476.139999982</v>
      </c>
      <c r="I102" s="37">
        <f t="shared" si="6"/>
        <v>1822.6923366971746</v>
      </c>
      <c r="J102" s="12">
        <v>11933373.45</v>
      </c>
      <c r="K102" s="11">
        <f t="shared" si="7"/>
        <v>933.5346514902604</v>
      </c>
      <c r="O102" s="23"/>
    </row>
    <row r="103" spans="1:15" ht="12.75">
      <c r="A103" s="16">
        <v>48</v>
      </c>
      <c r="B103" s="16" t="s">
        <v>103</v>
      </c>
      <c r="C103" s="45">
        <v>12369</v>
      </c>
      <c r="D103" s="12">
        <v>27532822.62</v>
      </c>
      <c r="E103" s="36">
        <f t="shared" si="4"/>
        <v>2225.9538054814457</v>
      </c>
      <c r="F103" s="12">
        <v>30745506.50999999</v>
      </c>
      <c r="G103" s="36">
        <f t="shared" si="5"/>
        <v>2485.690557846228</v>
      </c>
      <c r="H103" s="12">
        <v>25240981.97999999</v>
      </c>
      <c r="I103" s="37">
        <f t="shared" si="6"/>
        <v>2040.6647247150124</v>
      </c>
      <c r="J103" s="12">
        <v>5504524.530000001</v>
      </c>
      <c r="K103" s="11">
        <f t="shared" si="7"/>
        <v>445.0258331312152</v>
      </c>
      <c r="O103" s="23"/>
    </row>
    <row r="104" spans="1:15" ht="12.75">
      <c r="A104" s="16">
        <v>49</v>
      </c>
      <c r="B104" s="16" t="s">
        <v>104</v>
      </c>
      <c r="C104" s="45">
        <v>20132</v>
      </c>
      <c r="D104" s="12">
        <v>44590940.81000002</v>
      </c>
      <c r="E104" s="36">
        <f t="shared" si="4"/>
        <v>2214.9285123186974</v>
      </c>
      <c r="F104" s="12">
        <v>52677007.67000002</v>
      </c>
      <c r="G104" s="36">
        <f t="shared" si="5"/>
        <v>2616.5809492350495</v>
      </c>
      <c r="H104" s="12">
        <v>39340236.08000002</v>
      </c>
      <c r="I104" s="37">
        <f t="shared" si="6"/>
        <v>1954.1146473276385</v>
      </c>
      <c r="J104" s="12">
        <v>13336771.589999998</v>
      </c>
      <c r="K104" s="11">
        <f t="shared" si="7"/>
        <v>662.466301907411</v>
      </c>
      <c r="O104" s="23"/>
    </row>
    <row r="105" spans="1:15" ht="12.75">
      <c r="A105" s="16">
        <v>50</v>
      </c>
      <c r="B105" s="16" t="s">
        <v>105</v>
      </c>
      <c r="C105" s="45">
        <v>10198</v>
      </c>
      <c r="D105" s="12">
        <v>23553752.63999999</v>
      </c>
      <c r="E105" s="36">
        <f t="shared" si="4"/>
        <v>2309.6443067268083</v>
      </c>
      <c r="F105" s="12">
        <v>23783640.899999972</v>
      </c>
      <c r="G105" s="36">
        <f t="shared" si="5"/>
        <v>2332.186791527748</v>
      </c>
      <c r="H105" s="12">
        <v>20913973.61999997</v>
      </c>
      <c r="I105" s="37">
        <f t="shared" si="6"/>
        <v>2050.7916866052137</v>
      </c>
      <c r="J105" s="12">
        <v>2869667.2800000003</v>
      </c>
      <c r="K105" s="11">
        <f t="shared" si="7"/>
        <v>281.39510492253385</v>
      </c>
      <c r="O105" s="23"/>
    </row>
    <row r="106" spans="1:15" ht="12.75">
      <c r="A106" s="16">
        <v>51</v>
      </c>
      <c r="B106" s="16" t="s">
        <v>106</v>
      </c>
      <c r="C106" s="45">
        <v>7023</v>
      </c>
      <c r="D106" s="12">
        <v>19856077.439999998</v>
      </c>
      <c r="E106" s="36">
        <f t="shared" si="4"/>
        <v>2827.292815036309</v>
      </c>
      <c r="F106" s="12">
        <v>22454409.699999996</v>
      </c>
      <c r="G106" s="36">
        <f t="shared" si="5"/>
        <v>3197.267506763491</v>
      </c>
      <c r="H106" s="12">
        <v>16516898.309999995</v>
      </c>
      <c r="I106" s="37">
        <f t="shared" si="6"/>
        <v>2351.829461768474</v>
      </c>
      <c r="J106" s="12">
        <v>5937511.39</v>
      </c>
      <c r="K106" s="11">
        <f t="shared" si="7"/>
        <v>845.4380449950163</v>
      </c>
      <c r="O106" s="23"/>
    </row>
    <row r="107" spans="1:15" ht="12.75">
      <c r="A107" s="16">
        <v>52</v>
      </c>
      <c r="B107" s="16" t="s">
        <v>107</v>
      </c>
      <c r="C107" s="45">
        <v>2778</v>
      </c>
      <c r="D107" s="12">
        <v>7455734.54</v>
      </c>
      <c r="E107" s="36">
        <f t="shared" si="4"/>
        <v>2683.8497264218863</v>
      </c>
      <c r="F107" s="12">
        <v>8536658.189999996</v>
      </c>
      <c r="G107" s="36">
        <f t="shared" si="5"/>
        <v>3072.9511123110137</v>
      </c>
      <c r="H107" s="12">
        <v>7293211.629999995</v>
      </c>
      <c r="I107" s="37">
        <f t="shared" si="6"/>
        <v>2625.3461591072696</v>
      </c>
      <c r="J107" s="12">
        <v>1243446.56</v>
      </c>
      <c r="K107" s="11">
        <f t="shared" si="7"/>
        <v>447.6049532037437</v>
      </c>
      <c r="O107" s="23"/>
    </row>
    <row r="108" spans="1:15" ht="12.75">
      <c r="A108" s="16">
        <v>53</v>
      </c>
      <c r="B108" s="16" t="s">
        <v>108</v>
      </c>
      <c r="C108" s="45">
        <v>11455</v>
      </c>
      <c r="D108" s="12">
        <v>32390117.85</v>
      </c>
      <c r="E108" s="36">
        <f t="shared" si="4"/>
        <v>2827.596494980358</v>
      </c>
      <c r="F108" s="12">
        <v>34797241.969999984</v>
      </c>
      <c r="G108" s="36">
        <f t="shared" si="5"/>
        <v>3037.7339127018754</v>
      </c>
      <c r="H108" s="12">
        <v>24909132.489999983</v>
      </c>
      <c r="I108" s="37">
        <f t="shared" si="6"/>
        <v>2174.5205141859437</v>
      </c>
      <c r="J108" s="12">
        <v>9888109.48</v>
      </c>
      <c r="K108" s="11">
        <f t="shared" si="7"/>
        <v>863.213398515932</v>
      </c>
      <c r="O108" s="23"/>
    </row>
    <row r="109" spans="1:15" ht="12.75">
      <c r="A109" s="16">
        <v>54</v>
      </c>
      <c r="B109" s="16" t="s">
        <v>109</v>
      </c>
      <c r="C109" s="45">
        <v>5935</v>
      </c>
      <c r="D109" s="12">
        <v>15740426.48</v>
      </c>
      <c r="E109" s="36">
        <f t="shared" si="4"/>
        <v>2652.135885425442</v>
      </c>
      <c r="F109" s="12">
        <v>17586312.72</v>
      </c>
      <c r="G109" s="36">
        <f t="shared" si="5"/>
        <v>2963.152943555181</v>
      </c>
      <c r="H109" s="12">
        <v>14085119.379999999</v>
      </c>
      <c r="I109" s="37">
        <f t="shared" si="6"/>
        <v>2373.229887110362</v>
      </c>
      <c r="J109" s="12">
        <v>3501193.34</v>
      </c>
      <c r="K109" s="11">
        <f t="shared" si="7"/>
        <v>589.9230564448188</v>
      </c>
      <c r="O109" s="23"/>
    </row>
    <row r="110" spans="1:15" ht="12.75">
      <c r="A110" s="16">
        <v>55</v>
      </c>
      <c r="B110" s="16" t="s">
        <v>110</v>
      </c>
      <c r="C110" s="45">
        <v>21504</v>
      </c>
      <c r="D110" s="12">
        <v>50658801.56000001</v>
      </c>
      <c r="E110" s="36">
        <f t="shared" si="4"/>
        <v>2355.7850427827384</v>
      </c>
      <c r="F110" s="12">
        <v>59821247.79</v>
      </c>
      <c r="G110" s="36">
        <f t="shared" si="5"/>
        <v>2781.8660616629463</v>
      </c>
      <c r="H110" s="12">
        <v>48315837.76</v>
      </c>
      <c r="I110" s="37">
        <f t="shared" si="6"/>
        <v>2246.8302529761904</v>
      </c>
      <c r="J110" s="12">
        <v>11505410.03</v>
      </c>
      <c r="K110" s="11">
        <f t="shared" si="7"/>
        <v>535.0358086867559</v>
      </c>
      <c r="O110" s="23"/>
    </row>
    <row r="111" spans="1:15" ht="12.75">
      <c r="A111" s="16">
        <v>56</v>
      </c>
      <c r="B111" s="16" t="s">
        <v>111</v>
      </c>
      <c r="C111" s="45">
        <v>6851</v>
      </c>
      <c r="D111" s="12">
        <v>22635997.190000013</v>
      </c>
      <c r="E111" s="36">
        <f t="shared" si="4"/>
        <v>3304.0427952123796</v>
      </c>
      <c r="F111" s="12">
        <v>23633810.55000001</v>
      </c>
      <c r="G111" s="36">
        <f t="shared" si="5"/>
        <v>3449.6877171215892</v>
      </c>
      <c r="H111" s="12">
        <v>15875136.150000008</v>
      </c>
      <c r="I111" s="37">
        <f t="shared" si="6"/>
        <v>2317.199846737704</v>
      </c>
      <c r="J111" s="12">
        <v>7758674.4</v>
      </c>
      <c r="K111" s="11">
        <f t="shared" si="7"/>
        <v>1132.4878703838856</v>
      </c>
      <c r="O111" s="23"/>
    </row>
    <row r="112" spans="1:15" ht="12.75">
      <c r="A112" s="16">
        <v>57</v>
      </c>
      <c r="B112" s="16" t="s">
        <v>112</v>
      </c>
      <c r="C112" s="45">
        <v>3839</v>
      </c>
      <c r="D112" s="12">
        <v>8701870.43</v>
      </c>
      <c r="E112" s="36">
        <f t="shared" si="4"/>
        <v>2266.7023782234955</v>
      </c>
      <c r="F112" s="12">
        <v>8677834.560000004</v>
      </c>
      <c r="G112" s="36">
        <f t="shared" si="5"/>
        <v>2260.4414066163076</v>
      </c>
      <c r="H112" s="12">
        <v>7781802.120000004</v>
      </c>
      <c r="I112" s="37">
        <f t="shared" si="6"/>
        <v>2027.038843448816</v>
      </c>
      <c r="J112" s="12">
        <v>896032.4400000001</v>
      </c>
      <c r="K112" s="11">
        <f t="shared" si="7"/>
        <v>233.40256316749154</v>
      </c>
      <c r="O112" s="23"/>
    </row>
    <row r="113" spans="1:15" ht="12.75">
      <c r="A113" s="16">
        <v>58</v>
      </c>
      <c r="B113" s="16" t="s">
        <v>113</v>
      </c>
      <c r="C113" s="45">
        <v>13385</v>
      </c>
      <c r="D113" s="12">
        <v>37165824.190000005</v>
      </c>
      <c r="E113" s="36">
        <f t="shared" si="4"/>
        <v>2776.677190138215</v>
      </c>
      <c r="F113" s="12">
        <v>41494991.980000004</v>
      </c>
      <c r="G113" s="36">
        <f t="shared" si="5"/>
        <v>3100.111466567053</v>
      </c>
      <c r="H113" s="12">
        <v>33528396.67</v>
      </c>
      <c r="I113" s="37">
        <f t="shared" si="6"/>
        <v>2504.9231729548</v>
      </c>
      <c r="J113" s="12">
        <v>7966595.3100000005</v>
      </c>
      <c r="K113" s="11">
        <f t="shared" si="7"/>
        <v>595.1882936122526</v>
      </c>
      <c r="O113" s="23"/>
    </row>
    <row r="114" spans="1:15" ht="12.75">
      <c r="A114" s="16">
        <v>59</v>
      </c>
      <c r="B114" s="16" t="s">
        <v>114</v>
      </c>
      <c r="C114" s="45">
        <v>5667</v>
      </c>
      <c r="D114" s="12">
        <v>12562476.02</v>
      </c>
      <c r="E114" s="36">
        <f t="shared" si="4"/>
        <v>2216.7771342862184</v>
      </c>
      <c r="F114" s="12">
        <v>12643889.179999998</v>
      </c>
      <c r="G114" s="36">
        <f t="shared" si="5"/>
        <v>2231.1433174519143</v>
      </c>
      <c r="H114" s="12">
        <v>11447306.569999998</v>
      </c>
      <c r="I114" s="37">
        <f t="shared" si="6"/>
        <v>2019.9941009352387</v>
      </c>
      <c r="J114" s="12">
        <v>1196582.6099999999</v>
      </c>
      <c r="K114" s="11">
        <f t="shared" si="7"/>
        <v>211.14921651667547</v>
      </c>
      <c r="O114" s="23"/>
    </row>
    <row r="115" spans="1:15" ht="12.75">
      <c r="A115" s="16">
        <v>60</v>
      </c>
      <c r="B115" s="16" t="s">
        <v>115</v>
      </c>
      <c r="C115" s="45">
        <v>13732</v>
      </c>
      <c r="D115" s="12">
        <v>35943327.76000001</v>
      </c>
      <c r="E115" s="36">
        <f t="shared" si="4"/>
        <v>2617.486728808623</v>
      </c>
      <c r="F115" s="12">
        <v>44617338.61999999</v>
      </c>
      <c r="G115" s="36">
        <f t="shared" si="5"/>
        <v>3249.150787940576</v>
      </c>
      <c r="H115" s="12">
        <v>30126146.589999992</v>
      </c>
      <c r="I115" s="37">
        <f t="shared" si="6"/>
        <v>2193.864447276434</v>
      </c>
      <c r="J115" s="12">
        <v>14491192.029999997</v>
      </c>
      <c r="K115" s="11">
        <f t="shared" si="7"/>
        <v>1055.286340664142</v>
      </c>
      <c r="O115" s="23"/>
    </row>
    <row r="116" spans="1:15" ht="12.75">
      <c r="A116" s="16">
        <v>61</v>
      </c>
      <c r="B116" s="16" t="s">
        <v>116</v>
      </c>
      <c r="C116" s="45">
        <v>4744</v>
      </c>
      <c r="D116" s="12">
        <v>12818189.370000001</v>
      </c>
      <c r="E116" s="36">
        <f t="shared" si="4"/>
        <v>2701.979209527825</v>
      </c>
      <c r="F116" s="12">
        <v>13240022.549999999</v>
      </c>
      <c r="G116" s="36">
        <f t="shared" si="5"/>
        <v>2790.89851391231</v>
      </c>
      <c r="H116" s="12">
        <v>10878852.04</v>
      </c>
      <c r="I116" s="37">
        <f t="shared" si="6"/>
        <v>2293.18129005059</v>
      </c>
      <c r="J116" s="12">
        <v>2361170.5100000002</v>
      </c>
      <c r="K116" s="11">
        <f t="shared" si="7"/>
        <v>497.71722386172013</v>
      </c>
      <c r="O116" s="23"/>
    </row>
    <row r="117" spans="1:15" ht="12.75">
      <c r="A117" s="16">
        <v>62</v>
      </c>
      <c r="B117" s="16" t="s">
        <v>117</v>
      </c>
      <c r="C117" s="45">
        <v>6646</v>
      </c>
      <c r="D117" s="12">
        <v>19488948.260000005</v>
      </c>
      <c r="E117" s="36">
        <f t="shared" si="4"/>
        <v>2932.4327806199226</v>
      </c>
      <c r="F117" s="12">
        <v>20730420.740000002</v>
      </c>
      <c r="G117" s="36">
        <f t="shared" si="5"/>
        <v>3119.2327324706594</v>
      </c>
      <c r="H117" s="12">
        <v>15333889.570000002</v>
      </c>
      <c r="I117" s="37">
        <f t="shared" si="6"/>
        <v>2307.235866686729</v>
      </c>
      <c r="J117" s="12">
        <v>5396531.17</v>
      </c>
      <c r="K117" s="11">
        <f t="shared" si="7"/>
        <v>811.9968657839302</v>
      </c>
      <c r="O117" s="23"/>
    </row>
    <row r="118" spans="1:15" ht="12.75">
      <c r="A118" s="16">
        <v>63</v>
      </c>
      <c r="B118" s="16" t="s">
        <v>118</v>
      </c>
      <c r="C118" s="45">
        <v>10535</v>
      </c>
      <c r="D118" s="12">
        <v>33670975.05000001</v>
      </c>
      <c r="E118" s="36">
        <f t="shared" si="4"/>
        <v>3196.1058424299963</v>
      </c>
      <c r="F118" s="12">
        <v>41358012.299999975</v>
      </c>
      <c r="G118" s="36">
        <f t="shared" si="5"/>
        <v>3925.772406264829</v>
      </c>
      <c r="H118" s="12">
        <v>20905983.95999998</v>
      </c>
      <c r="I118" s="37">
        <f t="shared" si="6"/>
        <v>1984.4313203607003</v>
      </c>
      <c r="J118" s="12">
        <v>20452028.339999996</v>
      </c>
      <c r="K118" s="11">
        <f t="shared" si="7"/>
        <v>1941.3410859041287</v>
      </c>
      <c r="O118" s="23"/>
    </row>
    <row r="119" spans="1:15" ht="12.75">
      <c r="A119" s="16">
        <v>64</v>
      </c>
      <c r="B119" s="16" t="s">
        <v>119</v>
      </c>
      <c r="C119" s="45">
        <v>4844</v>
      </c>
      <c r="D119" s="12">
        <v>10506339.200000003</v>
      </c>
      <c r="E119" s="36">
        <f t="shared" si="4"/>
        <v>2168.9387283237</v>
      </c>
      <c r="F119" s="12">
        <v>11749952.13000001</v>
      </c>
      <c r="G119" s="36">
        <f t="shared" si="5"/>
        <v>2425.671372832372</v>
      </c>
      <c r="H119" s="12">
        <v>8422752.82000001</v>
      </c>
      <c r="I119" s="37">
        <f t="shared" si="6"/>
        <v>1738.8011601981852</v>
      </c>
      <c r="J119" s="12">
        <v>3327199.31</v>
      </c>
      <c r="K119" s="11">
        <f t="shared" si="7"/>
        <v>686.8702126341866</v>
      </c>
      <c r="O119" s="23"/>
    </row>
    <row r="120" spans="1:15" ht="12.75">
      <c r="A120" s="16">
        <v>65</v>
      </c>
      <c r="B120" s="16" t="s">
        <v>120</v>
      </c>
      <c r="C120" s="45">
        <v>2471</v>
      </c>
      <c r="D120" s="12">
        <v>8490314.980000002</v>
      </c>
      <c r="E120" s="36">
        <f t="shared" si="4"/>
        <v>3435.9833994334285</v>
      </c>
      <c r="F120" s="12">
        <v>9663390.090000004</v>
      </c>
      <c r="G120" s="36">
        <f t="shared" si="5"/>
        <v>3910.7203925536232</v>
      </c>
      <c r="H120" s="12">
        <v>5578178.850000003</v>
      </c>
      <c r="I120" s="37">
        <f t="shared" si="6"/>
        <v>2257.4580534196693</v>
      </c>
      <c r="J120" s="12">
        <v>4085211.2399999998</v>
      </c>
      <c r="K120" s="11">
        <f t="shared" si="7"/>
        <v>1653.2623391339537</v>
      </c>
      <c r="O120" s="23"/>
    </row>
    <row r="121" spans="1:15" ht="12.75">
      <c r="A121" s="16">
        <v>66</v>
      </c>
      <c r="B121" s="16" t="s">
        <v>121</v>
      </c>
      <c r="C121" s="45">
        <v>11596</v>
      </c>
      <c r="D121" s="12">
        <v>26943003.530000005</v>
      </c>
      <c r="E121" s="36">
        <f t="shared" si="4"/>
        <v>2323.4739160055196</v>
      </c>
      <c r="F121" s="12">
        <v>29101203.53999997</v>
      </c>
      <c r="G121" s="36">
        <f t="shared" si="5"/>
        <v>2509.589818903067</v>
      </c>
      <c r="H121" s="12">
        <v>21733479.689999968</v>
      </c>
      <c r="I121" s="37">
        <f t="shared" si="6"/>
        <v>1874.222118834078</v>
      </c>
      <c r="J121" s="12">
        <v>7367723.85</v>
      </c>
      <c r="K121" s="11">
        <f t="shared" si="7"/>
        <v>635.3677000689893</v>
      </c>
      <c r="O121" s="23"/>
    </row>
    <row r="122" spans="1:15" ht="12.75">
      <c r="A122" s="16">
        <v>67</v>
      </c>
      <c r="B122" s="16" t="s">
        <v>122</v>
      </c>
      <c r="C122" s="45">
        <v>12043</v>
      </c>
      <c r="D122" s="12">
        <v>30790031.339999996</v>
      </c>
      <c r="E122" s="36">
        <f t="shared" si="4"/>
        <v>2556.6745279415427</v>
      </c>
      <c r="F122" s="12">
        <v>36232929.69999997</v>
      </c>
      <c r="G122" s="36">
        <f t="shared" si="5"/>
        <v>3008.6298845802517</v>
      </c>
      <c r="H122" s="12">
        <v>25751852.299999975</v>
      </c>
      <c r="I122" s="37">
        <f t="shared" si="6"/>
        <v>2138.325359129783</v>
      </c>
      <c r="J122" s="12">
        <v>10481077.399999999</v>
      </c>
      <c r="K122" s="11">
        <f t="shared" si="7"/>
        <v>870.304525450469</v>
      </c>
      <c r="O122" s="23"/>
    </row>
    <row r="123" spans="1:15" ht="12.75">
      <c r="A123" s="16">
        <v>68</v>
      </c>
      <c r="B123" s="16" t="s">
        <v>123</v>
      </c>
      <c r="C123" s="45">
        <v>6306</v>
      </c>
      <c r="D123" s="12">
        <v>17618630.62</v>
      </c>
      <c r="E123" s="36">
        <f t="shared" si="4"/>
        <v>2793.947132889312</v>
      </c>
      <c r="F123" s="12">
        <v>21257028.73</v>
      </c>
      <c r="G123" s="36">
        <f t="shared" si="5"/>
        <v>3370.9211433555347</v>
      </c>
      <c r="H123" s="12">
        <v>12883376.51</v>
      </c>
      <c r="I123" s="37">
        <f t="shared" si="6"/>
        <v>2043.0346511259118</v>
      </c>
      <c r="J123" s="12">
        <v>8373652.220000001</v>
      </c>
      <c r="K123" s="11">
        <f t="shared" si="7"/>
        <v>1327.8864922296227</v>
      </c>
      <c r="O123" s="23"/>
    </row>
    <row r="124" spans="1:15" ht="12.75">
      <c r="A124" s="16">
        <v>69</v>
      </c>
      <c r="B124" s="16" t="s">
        <v>124</v>
      </c>
      <c r="C124" s="45">
        <v>3384</v>
      </c>
      <c r="D124" s="12">
        <v>12447009.920000002</v>
      </c>
      <c r="E124" s="36">
        <f t="shared" si="4"/>
        <v>3678.194420803783</v>
      </c>
      <c r="F124" s="12">
        <v>13348634.770000009</v>
      </c>
      <c r="G124" s="36">
        <f t="shared" si="5"/>
        <v>3944.632024231681</v>
      </c>
      <c r="H124" s="12">
        <v>11032165.520000009</v>
      </c>
      <c r="I124" s="37">
        <f t="shared" si="6"/>
        <v>3260.0961938534306</v>
      </c>
      <c r="J124" s="12">
        <v>2316469.25</v>
      </c>
      <c r="K124" s="11">
        <f t="shared" si="7"/>
        <v>684.5358303782506</v>
      </c>
      <c r="O124" s="23"/>
    </row>
    <row r="125" spans="1:15" ht="12.75">
      <c r="A125" s="16">
        <v>70</v>
      </c>
      <c r="B125" s="16" t="s">
        <v>125</v>
      </c>
      <c r="C125" s="45">
        <v>4881</v>
      </c>
      <c r="D125" s="12">
        <v>13906865.720000003</v>
      </c>
      <c r="E125" s="36">
        <f t="shared" si="4"/>
        <v>2849.1837164515473</v>
      </c>
      <c r="F125" s="12">
        <v>18507530.019999996</v>
      </c>
      <c r="G125" s="36">
        <f t="shared" si="5"/>
        <v>3791.7496455644327</v>
      </c>
      <c r="H125" s="12">
        <v>11372847.269999996</v>
      </c>
      <c r="I125" s="37">
        <f t="shared" si="6"/>
        <v>2330.0240258143813</v>
      </c>
      <c r="J125" s="12">
        <v>7134682.749999999</v>
      </c>
      <c r="K125" s="11">
        <f t="shared" si="7"/>
        <v>1461.725619750051</v>
      </c>
      <c r="O125" s="23"/>
    </row>
    <row r="126" spans="1:15" ht="12.75">
      <c r="A126" s="16">
        <v>71</v>
      </c>
      <c r="B126" s="16" t="s">
        <v>126</v>
      </c>
      <c r="C126" s="45">
        <v>11437</v>
      </c>
      <c r="D126" s="12">
        <v>30653521.55000001</v>
      </c>
      <c r="E126" s="36">
        <f t="shared" si="4"/>
        <v>2680.2064833435347</v>
      </c>
      <c r="F126" s="12">
        <v>30545000.259999964</v>
      </c>
      <c r="G126" s="36">
        <f t="shared" si="5"/>
        <v>2670.7178683221096</v>
      </c>
      <c r="H126" s="12">
        <v>25039526.309999965</v>
      </c>
      <c r="I126" s="37">
        <f t="shared" si="6"/>
        <v>2189.3439109906412</v>
      </c>
      <c r="J126" s="12">
        <v>5505473.95</v>
      </c>
      <c r="K126" s="11">
        <f t="shared" si="7"/>
        <v>481.37395733146803</v>
      </c>
      <c r="O126" s="23"/>
    </row>
    <row r="127" spans="1:15" ht="12.75">
      <c r="A127" s="16">
        <v>72</v>
      </c>
      <c r="B127" s="16" t="s">
        <v>127</v>
      </c>
      <c r="C127" s="45">
        <v>5107</v>
      </c>
      <c r="D127" s="12">
        <v>12706510.200000001</v>
      </c>
      <c r="E127" s="36">
        <f t="shared" si="4"/>
        <v>2488.057607205796</v>
      </c>
      <c r="F127" s="12">
        <v>15307396.520000007</v>
      </c>
      <c r="G127" s="36">
        <f t="shared" si="5"/>
        <v>2997.3363070295686</v>
      </c>
      <c r="H127" s="12">
        <v>11131060.790000007</v>
      </c>
      <c r="I127" s="37">
        <f t="shared" si="6"/>
        <v>2179.569373409048</v>
      </c>
      <c r="J127" s="12">
        <v>4176335.73</v>
      </c>
      <c r="K127" s="11">
        <f t="shared" si="7"/>
        <v>817.7669336205208</v>
      </c>
      <c r="O127" s="23"/>
    </row>
    <row r="128" spans="1:15" ht="12.75">
      <c r="A128" s="16">
        <v>73</v>
      </c>
      <c r="B128" s="16" t="s">
        <v>128</v>
      </c>
      <c r="C128" s="45">
        <v>6437</v>
      </c>
      <c r="D128" s="12">
        <v>17007026.360000003</v>
      </c>
      <c r="E128" s="36">
        <f t="shared" si="4"/>
        <v>2642.0733820102537</v>
      </c>
      <c r="F128" s="12">
        <v>21797259.24999999</v>
      </c>
      <c r="G128" s="36">
        <f t="shared" si="5"/>
        <v>3386.2450287400948</v>
      </c>
      <c r="H128" s="12">
        <v>15873953.919999989</v>
      </c>
      <c r="I128" s="37">
        <f t="shared" si="6"/>
        <v>2466.0484573559092</v>
      </c>
      <c r="J128" s="12">
        <v>5923305.33</v>
      </c>
      <c r="K128" s="11">
        <f t="shared" si="7"/>
        <v>920.1965713841852</v>
      </c>
      <c r="O128" s="23"/>
    </row>
    <row r="129" spans="1:15" ht="12.75">
      <c r="A129" s="16">
        <v>74</v>
      </c>
      <c r="B129" s="16" t="s">
        <v>129</v>
      </c>
      <c r="C129" s="45">
        <v>9990</v>
      </c>
      <c r="D129" s="12">
        <v>25498712.57</v>
      </c>
      <c r="E129" s="36">
        <f t="shared" si="4"/>
        <v>2552.4236806806807</v>
      </c>
      <c r="F129" s="12">
        <v>27641685.289999977</v>
      </c>
      <c r="G129" s="36">
        <f t="shared" si="5"/>
        <v>2766.9354644644623</v>
      </c>
      <c r="H129" s="12">
        <v>23801341.999999978</v>
      </c>
      <c r="I129" s="37">
        <f t="shared" si="6"/>
        <v>2382.5167167167147</v>
      </c>
      <c r="J129" s="12">
        <v>3840343.29</v>
      </c>
      <c r="K129" s="11">
        <f t="shared" si="7"/>
        <v>384.4187477477478</v>
      </c>
      <c r="O129" s="23"/>
    </row>
    <row r="130" spans="1:15" ht="12.75">
      <c r="A130" s="16">
        <v>75</v>
      </c>
      <c r="B130" s="16" t="s">
        <v>130</v>
      </c>
      <c r="C130" s="45">
        <v>8006</v>
      </c>
      <c r="D130" s="12">
        <v>17919773.52</v>
      </c>
      <c r="E130" s="36">
        <f t="shared" si="4"/>
        <v>2238.292970272296</v>
      </c>
      <c r="F130" s="12">
        <v>23698984.180000003</v>
      </c>
      <c r="G130" s="36">
        <f t="shared" si="5"/>
        <v>2960.152907819136</v>
      </c>
      <c r="H130" s="12">
        <v>17118789.100000005</v>
      </c>
      <c r="I130" s="37">
        <f t="shared" si="6"/>
        <v>2138.2449537846624</v>
      </c>
      <c r="J130" s="12">
        <v>6580195.079999999</v>
      </c>
      <c r="K130" s="11">
        <f t="shared" si="7"/>
        <v>821.9079540344741</v>
      </c>
      <c r="O130" s="23"/>
    </row>
    <row r="131" spans="1:15" ht="12.75">
      <c r="A131" s="16">
        <v>76</v>
      </c>
      <c r="B131" s="16" t="s">
        <v>131</v>
      </c>
      <c r="C131" s="45">
        <v>9155</v>
      </c>
      <c r="D131" s="12">
        <v>22525248.639999997</v>
      </c>
      <c r="E131" s="36">
        <f t="shared" si="4"/>
        <v>2460.4313096668484</v>
      </c>
      <c r="F131" s="12">
        <v>27963929.06999999</v>
      </c>
      <c r="G131" s="36">
        <f t="shared" si="5"/>
        <v>3054.4979868924074</v>
      </c>
      <c r="H131" s="12">
        <v>19938416.39999999</v>
      </c>
      <c r="I131" s="37">
        <f t="shared" si="6"/>
        <v>2177.871807755324</v>
      </c>
      <c r="J131" s="12">
        <v>8025512.67</v>
      </c>
      <c r="K131" s="11">
        <f t="shared" si="7"/>
        <v>876.6261791370836</v>
      </c>
      <c r="O131" s="23"/>
    </row>
    <row r="132" spans="1:15" ht="12.75">
      <c r="A132" s="16">
        <v>77</v>
      </c>
      <c r="B132" s="16" t="s">
        <v>132</v>
      </c>
      <c r="C132" s="45">
        <v>4310</v>
      </c>
      <c r="D132" s="12">
        <v>16549390.719999997</v>
      </c>
      <c r="E132" s="36">
        <f t="shared" si="4"/>
        <v>3839.7658283062638</v>
      </c>
      <c r="F132" s="12">
        <v>17261043.42999999</v>
      </c>
      <c r="G132" s="36">
        <f t="shared" si="5"/>
        <v>4004.882466357306</v>
      </c>
      <c r="H132" s="12">
        <v>9921068.629999992</v>
      </c>
      <c r="I132" s="37">
        <f t="shared" si="6"/>
        <v>2301.872071925752</v>
      </c>
      <c r="J132" s="12">
        <v>7339974.799999998</v>
      </c>
      <c r="K132" s="11">
        <f t="shared" si="7"/>
        <v>1703.010394431554</v>
      </c>
      <c r="O132" s="23"/>
    </row>
    <row r="133" spans="1:15" ht="12.75">
      <c r="A133" s="16">
        <v>78</v>
      </c>
      <c r="B133" s="16" t="s">
        <v>133</v>
      </c>
      <c r="C133" s="45">
        <v>13611</v>
      </c>
      <c r="D133" s="12">
        <v>39199395.60000001</v>
      </c>
      <c r="E133" s="36">
        <f t="shared" si="4"/>
        <v>2879.979105135553</v>
      </c>
      <c r="F133" s="12">
        <v>43675923.45999996</v>
      </c>
      <c r="G133" s="36">
        <f t="shared" si="5"/>
        <v>3208.8695510983734</v>
      </c>
      <c r="H133" s="12">
        <v>31590955.199999962</v>
      </c>
      <c r="I133" s="37">
        <f t="shared" si="6"/>
        <v>2320.987083976193</v>
      </c>
      <c r="J133" s="12">
        <v>12084968.260000002</v>
      </c>
      <c r="K133" s="11">
        <f t="shared" si="7"/>
        <v>887.8824671221807</v>
      </c>
      <c r="O133" s="23"/>
    </row>
    <row r="134" spans="1:15" ht="12.75">
      <c r="A134" s="16">
        <v>79</v>
      </c>
      <c r="B134" s="16" t="s">
        <v>134</v>
      </c>
      <c r="C134" s="45">
        <v>5190</v>
      </c>
      <c r="D134" s="12">
        <v>23134180.08999999</v>
      </c>
      <c r="E134" s="36">
        <f t="shared" si="4"/>
        <v>4457.452811175335</v>
      </c>
      <c r="F134" s="12">
        <v>25630615.07000003</v>
      </c>
      <c r="G134" s="36">
        <f t="shared" si="5"/>
        <v>4938.46147784201</v>
      </c>
      <c r="H134" s="12">
        <v>15396917.85000003</v>
      </c>
      <c r="I134" s="37">
        <f t="shared" si="6"/>
        <v>2966.6508381502945</v>
      </c>
      <c r="J134" s="12">
        <v>10233697.22</v>
      </c>
      <c r="K134" s="11">
        <f t="shared" si="7"/>
        <v>1971.8106396917149</v>
      </c>
      <c r="O134" s="23"/>
    </row>
    <row r="135" spans="1:15" ht="12.75">
      <c r="A135" s="16">
        <v>80</v>
      </c>
      <c r="B135" s="16" t="s">
        <v>135</v>
      </c>
      <c r="C135" s="45">
        <v>15670</v>
      </c>
      <c r="D135" s="12">
        <v>45179868.77999998</v>
      </c>
      <c r="E135" s="36">
        <f t="shared" si="4"/>
        <v>2883.207962986597</v>
      </c>
      <c r="F135" s="12">
        <v>45919111.11999998</v>
      </c>
      <c r="G135" s="36">
        <f t="shared" si="5"/>
        <v>2930.3836068921496</v>
      </c>
      <c r="H135" s="12">
        <v>38688129.44999999</v>
      </c>
      <c r="I135" s="37">
        <f t="shared" si="6"/>
        <v>2468.929767070835</v>
      </c>
      <c r="J135" s="12">
        <v>7230981.669999998</v>
      </c>
      <c r="K135" s="11">
        <f t="shared" si="7"/>
        <v>461.4538398213145</v>
      </c>
      <c r="O135" s="23"/>
    </row>
    <row r="136" spans="1:15" ht="12.75">
      <c r="A136" s="16">
        <v>81</v>
      </c>
      <c r="B136" s="16" t="s">
        <v>136</v>
      </c>
      <c r="C136" s="45">
        <v>7587</v>
      </c>
      <c r="D136" s="12">
        <v>19424844.53</v>
      </c>
      <c r="E136" s="36">
        <f aca="true" t="shared" si="8" ref="E136:E199">D136/C136</f>
        <v>2560.2800224067487</v>
      </c>
      <c r="F136" s="12">
        <v>28408570.72000002</v>
      </c>
      <c r="G136" s="36">
        <f aca="true" t="shared" si="9" ref="G136:G199">F136/C136</f>
        <v>3744.3746830104155</v>
      </c>
      <c r="H136" s="12">
        <v>13815543.450000022</v>
      </c>
      <c r="I136" s="37">
        <f aca="true" t="shared" si="10" ref="I136:I199">H136/C136</f>
        <v>1820.9494464215134</v>
      </c>
      <c r="J136" s="12">
        <v>14593027.27</v>
      </c>
      <c r="K136" s="11">
        <f aca="true" t="shared" si="11" ref="K136:K199">J136/C136</f>
        <v>1923.425236588902</v>
      </c>
      <c r="O136" s="23"/>
    </row>
    <row r="137" spans="1:15" ht="12.75">
      <c r="A137" s="16">
        <v>82</v>
      </c>
      <c r="B137" s="16" t="s">
        <v>137</v>
      </c>
      <c r="C137" s="45">
        <v>7479</v>
      </c>
      <c r="D137" s="12">
        <v>16303439.42</v>
      </c>
      <c r="E137" s="36">
        <f t="shared" si="8"/>
        <v>2179.895630431876</v>
      </c>
      <c r="F137" s="12">
        <v>17550827.020000003</v>
      </c>
      <c r="G137" s="36">
        <f t="shared" si="9"/>
        <v>2346.6809760663195</v>
      </c>
      <c r="H137" s="12">
        <v>16311793.590000004</v>
      </c>
      <c r="I137" s="37">
        <f t="shared" si="10"/>
        <v>2181.012647412756</v>
      </c>
      <c r="J137" s="12">
        <v>1239033.43</v>
      </c>
      <c r="K137" s="11">
        <f t="shared" si="11"/>
        <v>165.6683286535633</v>
      </c>
      <c r="O137" s="23"/>
    </row>
    <row r="138" spans="1:15" ht="12.75">
      <c r="A138" s="16">
        <v>83</v>
      </c>
      <c r="B138" s="16" t="s">
        <v>138</v>
      </c>
      <c r="C138" s="45">
        <v>9981</v>
      </c>
      <c r="D138" s="12">
        <v>26472954.83</v>
      </c>
      <c r="E138" s="36">
        <f t="shared" si="8"/>
        <v>2652.334919346759</v>
      </c>
      <c r="F138" s="12">
        <v>30255729.180000003</v>
      </c>
      <c r="G138" s="36">
        <f t="shared" si="9"/>
        <v>3031.3324496543437</v>
      </c>
      <c r="H138" s="12">
        <v>23491411.400000006</v>
      </c>
      <c r="I138" s="37">
        <f t="shared" si="10"/>
        <v>2353.6130047089478</v>
      </c>
      <c r="J138" s="12">
        <v>6764317.779999999</v>
      </c>
      <c r="K138" s="11">
        <f t="shared" si="11"/>
        <v>677.7194449453962</v>
      </c>
      <c r="O138" s="23"/>
    </row>
    <row r="139" spans="1:15" ht="12.75">
      <c r="A139" s="16">
        <v>84</v>
      </c>
      <c r="B139" s="16" t="s">
        <v>139</v>
      </c>
      <c r="C139" s="45">
        <v>10536</v>
      </c>
      <c r="D139" s="12">
        <v>26930134.37999999</v>
      </c>
      <c r="E139" s="36">
        <f t="shared" si="8"/>
        <v>2556.011235763097</v>
      </c>
      <c r="F139" s="12">
        <v>35752498.62000002</v>
      </c>
      <c r="G139" s="36">
        <f t="shared" si="9"/>
        <v>3393.36547266515</v>
      </c>
      <c r="H139" s="12">
        <v>16973502.160000023</v>
      </c>
      <c r="I139" s="37">
        <f t="shared" si="10"/>
        <v>1611.000584662113</v>
      </c>
      <c r="J139" s="12">
        <v>18778996.459999997</v>
      </c>
      <c r="K139" s="11">
        <f t="shared" si="11"/>
        <v>1782.3648880030369</v>
      </c>
      <c r="O139" s="23"/>
    </row>
    <row r="140" spans="1:15" ht="12.75">
      <c r="A140" s="16">
        <v>85</v>
      </c>
      <c r="B140" s="16" t="s">
        <v>140</v>
      </c>
      <c r="C140" s="45">
        <v>7157</v>
      </c>
      <c r="D140" s="12">
        <v>21339934.88</v>
      </c>
      <c r="E140" s="36">
        <f t="shared" si="8"/>
        <v>2981.687142657538</v>
      </c>
      <c r="F140" s="12">
        <v>21163447.97999999</v>
      </c>
      <c r="G140" s="36">
        <f t="shared" si="9"/>
        <v>2957.027802151738</v>
      </c>
      <c r="H140" s="12">
        <v>18233812.449999988</v>
      </c>
      <c r="I140" s="37">
        <f t="shared" si="10"/>
        <v>2547.6893181500614</v>
      </c>
      <c r="J140" s="12">
        <v>2929635.53</v>
      </c>
      <c r="K140" s="11">
        <f t="shared" si="11"/>
        <v>409.33848400167665</v>
      </c>
      <c r="O140" s="23"/>
    </row>
    <row r="141" spans="1:15" ht="12.75">
      <c r="A141" s="16">
        <v>86</v>
      </c>
      <c r="B141" s="16" t="s">
        <v>141</v>
      </c>
      <c r="C141" s="45">
        <v>14194</v>
      </c>
      <c r="D141" s="12">
        <v>34839676.00000001</v>
      </c>
      <c r="E141" s="36">
        <f t="shared" si="8"/>
        <v>2454.5354375088073</v>
      </c>
      <c r="F141" s="12">
        <v>40267029.279999994</v>
      </c>
      <c r="G141" s="36">
        <f t="shared" si="9"/>
        <v>2836.9049795688315</v>
      </c>
      <c r="H141" s="12">
        <v>29153280.589999996</v>
      </c>
      <c r="I141" s="37">
        <f t="shared" si="10"/>
        <v>2053.915780611526</v>
      </c>
      <c r="J141" s="12">
        <v>11113748.69</v>
      </c>
      <c r="K141" s="11">
        <f t="shared" si="11"/>
        <v>782.9891989573059</v>
      </c>
      <c r="O141" s="23"/>
    </row>
    <row r="142" spans="1:15" ht="12.75">
      <c r="A142" s="16">
        <v>87</v>
      </c>
      <c r="B142" s="16" t="s">
        <v>142</v>
      </c>
      <c r="C142" s="45">
        <v>7207</v>
      </c>
      <c r="D142" s="12">
        <v>19106720.340000004</v>
      </c>
      <c r="E142" s="36">
        <f t="shared" si="8"/>
        <v>2651.1336672679345</v>
      </c>
      <c r="F142" s="12">
        <v>19944504.600000005</v>
      </c>
      <c r="G142" s="36">
        <f t="shared" si="9"/>
        <v>2767.3795754127937</v>
      </c>
      <c r="H142" s="12">
        <v>14909781.090000007</v>
      </c>
      <c r="I142" s="37">
        <f t="shared" si="10"/>
        <v>2068.791603996116</v>
      </c>
      <c r="J142" s="12">
        <v>5034723.509999999</v>
      </c>
      <c r="K142" s="11">
        <f t="shared" si="11"/>
        <v>698.5879714166781</v>
      </c>
      <c r="O142" s="23"/>
    </row>
    <row r="143" spans="1:15" ht="12.75">
      <c r="A143" s="16">
        <v>88</v>
      </c>
      <c r="B143" s="16" t="s">
        <v>143</v>
      </c>
      <c r="C143" s="45">
        <v>5645</v>
      </c>
      <c r="D143" s="12">
        <v>15854964.370000005</v>
      </c>
      <c r="E143" s="36">
        <f t="shared" si="8"/>
        <v>2808.6739362267504</v>
      </c>
      <c r="F143" s="12">
        <v>16852941.690000013</v>
      </c>
      <c r="G143" s="36">
        <f t="shared" si="9"/>
        <v>2985.463541186893</v>
      </c>
      <c r="H143" s="12">
        <v>14753119.050000012</v>
      </c>
      <c r="I143" s="37">
        <f t="shared" si="10"/>
        <v>2613.48433126661</v>
      </c>
      <c r="J143" s="12">
        <v>2099822.64</v>
      </c>
      <c r="K143" s="11">
        <f t="shared" si="11"/>
        <v>371.97920992028344</v>
      </c>
      <c r="O143" s="23"/>
    </row>
    <row r="144" spans="1:15" ht="12.75">
      <c r="A144" s="16">
        <v>89</v>
      </c>
      <c r="B144" s="16" t="s">
        <v>144</v>
      </c>
      <c r="C144" s="45">
        <v>6788</v>
      </c>
      <c r="D144" s="12">
        <v>26872441.850000005</v>
      </c>
      <c r="E144" s="36">
        <f t="shared" si="8"/>
        <v>3958.815829404833</v>
      </c>
      <c r="F144" s="12">
        <v>33273374.36999999</v>
      </c>
      <c r="G144" s="36">
        <f t="shared" si="9"/>
        <v>4901.793513553328</v>
      </c>
      <c r="H144" s="12">
        <v>18604448.989999987</v>
      </c>
      <c r="I144" s="37">
        <f t="shared" si="10"/>
        <v>2740.7850604007053</v>
      </c>
      <c r="J144" s="12">
        <v>14668925.38</v>
      </c>
      <c r="K144" s="11">
        <f t="shared" si="11"/>
        <v>2161.008453152622</v>
      </c>
      <c r="O144" s="23"/>
    </row>
    <row r="145" spans="1:15" ht="12.75">
      <c r="A145" s="16">
        <v>90</v>
      </c>
      <c r="B145" s="16" t="s">
        <v>145</v>
      </c>
      <c r="C145" s="45">
        <v>6747</v>
      </c>
      <c r="D145" s="12">
        <v>14635635.13</v>
      </c>
      <c r="E145" s="36">
        <f t="shared" si="8"/>
        <v>2169.2063331851195</v>
      </c>
      <c r="F145" s="12">
        <v>16436650.659999989</v>
      </c>
      <c r="G145" s="36">
        <f t="shared" si="9"/>
        <v>2436.1420868534146</v>
      </c>
      <c r="H145" s="12">
        <v>14098318.69999999</v>
      </c>
      <c r="I145" s="37">
        <f t="shared" si="10"/>
        <v>2089.568504520526</v>
      </c>
      <c r="J145" s="12">
        <v>2338331.9599999995</v>
      </c>
      <c r="K145" s="11">
        <f t="shared" si="11"/>
        <v>346.57358233288863</v>
      </c>
      <c r="O145" s="23"/>
    </row>
    <row r="146" spans="1:15" ht="12.75">
      <c r="A146" s="16">
        <v>91</v>
      </c>
      <c r="B146" s="16" t="s">
        <v>146</v>
      </c>
      <c r="C146" s="45">
        <v>5715</v>
      </c>
      <c r="D146" s="12">
        <v>22077176.44</v>
      </c>
      <c r="E146" s="36">
        <f t="shared" si="8"/>
        <v>3863.0229991251094</v>
      </c>
      <c r="F146" s="12">
        <v>32624209.999999985</v>
      </c>
      <c r="G146" s="36">
        <f t="shared" si="9"/>
        <v>5708.523184601922</v>
      </c>
      <c r="H146" s="12">
        <v>22446205.079999983</v>
      </c>
      <c r="I146" s="37">
        <f t="shared" si="10"/>
        <v>3927.594939632543</v>
      </c>
      <c r="J146" s="12">
        <v>10178004.92</v>
      </c>
      <c r="K146" s="11">
        <f t="shared" si="11"/>
        <v>1780.9282449693787</v>
      </c>
      <c r="O146" s="23"/>
    </row>
    <row r="147" spans="1:15" ht="12.75">
      <c r="A147" s="16">
        <v>92</v>
      </c>
      <c r="B147" s="16" t="s">
        <v>147</v>
      </c>
      <c r="C147" s="45">
        <v>5461</v>
      </c>
      <c r="D147" s="12">
        <v>16165507.210000005</v>
      </c>
      <c r="E147" s="36">
        <f t="shared" si="8"/>
        <v>2960.173449917598</v>
      </c>
      <c r="F147" s="12">
        <v>16467915.010000007</v>
      </c>
      <c r="G147" s="36">
        <f t="shared" si="9"/>
        <v>3015.549351767077</v>
      </c>
      <c r="H147" s="12">
        <v>13601936.200000007</v>
      </c>
      <c r="I147" s="37">
        <f t="shared" si="10"/>
        <v>2490.7409265702263</v>
      </c>
      <c r="J147" s="12">
        <v>2865978.81</v>
      </c>
      <c r="K147" s="11">
        <f t="shared" si="11"/>
        <v>524.8084251968504</v>
      </c>
      <c r="O147" s="23"/>
    </row>
    <row r="148" spans="1:15" ht="12.75">
      <c r="A148" s="16">
        <v>93</v>
      </c>
      <c r="B148" s="16" t="s">
        <v>148</v>
      </c>
      <c r="C148" s="45">
        <v>5055</v>
      </c>
      <c r="D148" s="12">
        <v>12305200.270000001</v>
      </c>
      <c r="E148" s="36">
        <f t="shared" si="8"/>
        <v>2434.2631592482694</v>
      </c>
      <c r="F148" s="12">
        <v>15310287.24999999</v>
      </c>
      <c r="G148" s="36">
        <f t="shared" si="9"/>
        <v>3028.7412957467836</v>
      </c>
      <c r="H148" s="12">
        <v>10174342.469999991</v>
      </c>
      <c r="I148" s="37">
        <f t="shared" si="10"/>
        <v>2012.7284807121644</v>
      </c>
      <c r="J148" s="12">
        <v>5135944.78</v>
      </c>
      <c r="K148" s="11">
        <f t="shared" si="11"/>
        <v>1016.0128150346193</v>
      </c>
      <c r="O148" s="23"/>
    </row>
    <row r="149" spans="1:15" ht="12.75">
      <c r="A149" s="16">
        <v>94</v>
      </c>
      <c r="B149" s="16" t="s">
        <v>149</v>
      </c>
      <c r="C149" s="45">
        <v>17849</v>
      </c>
      <c r="D149" s="12">
        <v>68132312.78000003</v>
      </c>
      <c r="E149" s="36">
        <f t="shared" si="8"/>
        <v>3817.1501361420824</v>
      </c>
      <c r="F149" s="12">
        <v>67089108.90999992</v>
      </c>
      <c r="G149" s="36">
        <f t="shared" si="9"/>
        <v>3758.7040680150103</v>
      </c>
      <c r="H149" s="12">
        <v>43762987.65999992</v>
      </c>
      <c r="I149" s="37">
        <f t="shared" si="10"/>
        <v>2451.845350439796</v>
      </c>
      <c r="J149" s="12">
        <v>23326121.249999996</v>
      </c>
      <c r="K149" s="11">
        <f t="shared" si="11"/>
        <v>1306.858717575214</v>
      </c>
      <c r="O149" s="23"/>
    </row>
    <row r="150" spans="1:15" ht="12.75">
      <c r="A150" s="16">
        <v>95</v>
      </c>
      <c r="B150" s="16" t="s">
        <v>150</v>
      </c>
      <c r="C150" s="45">
        <v>6484</v>
      </c>
      <c r="D150" s="12">
        <v>18324209.16</v>
      </c>
      <c r="E150" s="36">
        <f t="shared" si="8"/>
        <v>2826.06557063541</v>
      </c>
      <c r="F150" s="12">
        <v>19034041.769999996</v>
      </c>
      <c r="G150" s="36">
        <f t="shared" si="9"/>
        <v>2935.540063232572</v>
      </c>
      <c r="H150" s="12">
        <v>14000319.549999997</v>
      </c>
      <c r="I150" s="37">
        <f t="shared" si="10"/>
        <v>2159.210294571252</v>
      </c>
      <c r="J150" s="12">
        <v>5033722.22</v>
      </c>
      <c r="K150" s="11">
        <f t="shared" si="11"/>
        <v>776.3297686613201</v>
      </c>
      <c r="O150" s="23"/>
    </row>
    <row r="151" spans="1:15" ht="12.75">
      <c r="A151" s="16">
        <v>96</v>
      </c>
      <c r="B151" s="16" t="s">
        <v>151</v>
      </c>
      <c r="C151" s="45">
        <v>7120</v>
      </c>
      <c r="D151" s="12">
        <v>23373746.209999997</v>
      </c>
      <c r="E151" s="36">
        <f t="shared" si="8"/>
        <v>3282.829523876404</v>
      </c>
      <c r="F151" s="12">
        <v>22738729.93</v>
      </c>
      <c r="G151" s="36">
        <f t="shared" si="9"/>
        <v>3193.6418441011238</v>
      </c>
      <c r="H151" s="12">
        <v>14744172.309999999</v>
      </c>
      <c r="I151" s="37">
        <f t="shared" si="10"/>
        <v>2070.810717696629</v>
      </c>
      <c r="J151" s="12">
        <v>7994557.62</v>
      </c>
      <c r="K151" s="11">
        <f t="shared" si="11"/>
        <v>1122.8311264044944</v>
      </c>
      <c r="O151" s="23"/>
    </row>
    <row r="152" spans="1:15" ht="12.75">
      <c r="A152" s="16">
        <v>97</v>
      </c>
      <c r="B152" s="16" t="s">
        <v>152</v>
      </c>
      <c r="C152" s="45">
        <v>10590</v>
      </c>
      <c r="D152" s="12">
        <v>24057164.620000005</v>
      </c>
      <c r="E152" s="36">
        <f t="shared" si="8"/>
        <v>2271.686932955619</v>
      </c>
      <c r="F152" s="12">
        <v>28074867.69999999</v>
      </c>
      <c r="G152" s="36">
        <f t="shared" si="9"/>
        <v>2651.0734372049096</v>
      </c>
      <c r="H152" s="12">
        <v>21590738.59999999</v>
      </c>
      <c r="I152" s="37">
        <f t="shared" si="10"/>
        <v>2038.7855146364486</v>
      </c>
      <c r="J152" s="12">
        <v>6484129.100000001</v>
      </c>
      <c r="K152" s="11">
        <f t="shared" si="11"/>
        <v>612.2879225684609</v>
      </c>
      <c r="O152" s="23"/>
    </row>
    <row r="153" spans="1:15" ht="12.75">
      <c r="A153" s="16">
        <v>98</v>
      </c>
      <c r="B153" s="16" t="s">
        <v>153</v>
      </c>
      <c r="C153" s="45">
        <v>12562</v>
      </c>
      <c r="D153" s="12">
        <v>33753963.97</v>
      </c>
      <c r="E153" s="36">
        <f t="shared" si="8"/>
        <v>2686.9896489412513</v>
      </c>
      <c r="F153" s="12">
        <v>36892029.76</v>
      </c>
      <c r="G153" s="36">
        <f t="shared" si="9"/>
        <v>2936.7958732685875</v>
      </c>
      <c r="H153" s="12">
        <v>27309875.39</v>
      </c>
      <c r="I153" s="37">
        <f t="shared" si="10"/>
        <v>2174.0069566947936</v>
      </c>
      <c r="J153" s="12">
        <v>9582154.37</v>
      </c>
      <c r="K153" s="11">
        <f t="shared" si="11"/>
        <v>762.7889165737939</v>
      </c>
      <c r="O153" s="23"/>
    </row>
    <row r="154" spans="1:15" ht="12.75">
      <c r="A154" s="16">
        <v>99</v>
      </c>
      <c r="B154" s="16" t="s">
        <v>154</v>
      </c>
      <c r="C154" s="45">
        <v>6088</v>
      </c>
      <c r="D154" s="12">
        <v>17038462.739999995</v>
      </c>
      <c r="E154" s="36">
        <f t="shared" si="8"/>
        <v>2798.6962450722726</v>
      </c>
      <c r="F154" s="12">
        <v>18173123.07999999</v>
      </c>
      <c r="G154" s="36">
        <f t="shared" si="9"/>
        <v>2985.0727792378434</v>
      </c>
      <c r="H154" s="12">
        <v>12927516.62999999</v>
      </c>
      <c r="I154" s="37">
        <f t="shared" si="10"/>
        <v>2123.4422848226</v>
      </c>
      <c r="J154" s="12">
        <v>5245606.450000001</v>
      </c>
      <c r="K154" s="11">
        <f t="shared" si="11"/>
        <v>861.6304944152433</v>
      </c>
      <c r="O154" s="23"/>
    </row>
    <row r="155" spans="1:15" ht="12.75">
      <c r="A155" s="16">
        <v>100</v>
      </c>
      <c r="B155" s="16" t="s">
        <v>155</v>
      </c>
      <c r="C155" s="45">
        <v>10533</v>
      </c>
      <c r="D155" s="12">
        <v>24743971.229999997</v>
      </c>
      <c r="E155" s="36">
        <f t="shared" si="8"/>
        <v>2349.185534035887</v>
      </c>
      <c r="F155" s="12">
        <v>25722714.13999998</v>
      </c>
      <c r="G155" s="36">
        <f t="shared" si="9"/>
        <v>2442.10710528814</v>
      </c>
      <c r="H155" s="12">
        <v>19544773.89999998</v>
      </c>
      <c r="I155" s="37">
        <f t="shared" si="10"/>
        <v>1855.5752302288029</v>
      </c>
      <c r="J155" s="12">
        <v>6177940.239999999</v>
      </c>
      <c r="K155" s="11">
        <f t="shared" si="11"/>
        <v>586.5318750593373</v>
      </c>
      <c r="O155" s="23"/>
    </row>
    <row r="156" spans="1:15" ht="12.75">
      <c r="A156" s="16">
        <v>101</v>
      </c>
      <c r="B156" s="16" t="s">
        <v>156</v>
      </c>
      <c r="C156" s="45">
        <v>15118</v>
      </c>
      <c r="D156" s="12">
        <v>40740363.879999995</v>
      </c>
      <c r="E156" s="36">
        <f t="shared" si="8"/>
        <v>2694.8249689112313</v>
      </c>
      <c r="F156" s="12">
        <v>40970069.07000002</v>
      </c>
      <c r="G156" s="36">
        <f t="shared" si="9"/>
        <v>2710.0191209154664</v>
      </c>
      <c r="H156" s="12">
        <v>37538353.490000024</v>
      </c>
      <c r="I156" s="37">
        <f t="shared" si="10"/>
        <v>2483.023778939015</v>
      </c>
      <c r="J156" s="12">
        <v>3431715.5800000005</v>
      </c>
      <c r="K156" s="11">
        <f t="shared" si="11"/>
        <v>226.99534197645195</v>
      </c>
      <c r="O156" s="23"/>
    </row>
    <row r="157" spans="1:15" ht="12.75">
      <c r="A157" s="16">
        <v>102</v>
      </c>
      <c r="B157" s="16" t="s">
        <v>157</v>
      </c>
      <c r="C157" s="45">
        <v>4067</v>
      </c>
      <c r="D157" s="12">
        <v>9787923.860000003</v>
      </c>
      <c r="E157" s="36">
        <f t="shared" si="8"/>
        <v>2406.669254979101</v>
      </c>
      <c r="F157" s="12">
        <v>11366944.84</v>
      </c>
      <c r="G157" s="36">
        <f t="shared" si="9"/>
        <v>2794.9212785837226</v>
      </c>
      <c r="H157" s="12">
        <v>7952457.22</v>
      </c>
      <c r="I157" s="37">
        <f t="shared" si="10"/>
        <v>1955.3619916400294</v>
      </c>
      <c r="J157" s="12">
        <v>3414487.62</v>
      </c>
      <c r="K157" s="11">
        <f t="shared" si="11"/>
        <v>839.5592869436932</v>
      </c>
      <c r="O157" s="23"/>
    </row>
    <row r="158" spans="1:15" ht="12.75">
      <c r="A158" s="16">
        <v>103</v>
      </c>
      <c r="B158" s="16" t="s">
        <v>158</v>
      </c>
      <c r="C158" s="45">
        <v>6049</v>
      </c>
      <c r="D158" s="12">
        <v>15803735.56</v>
      </c>
      <c r="E158" s="36">
        <f t="shared" si="8"/>
        <v>2612.619533807241</v>
      </c>
      <c r="F158" s="12">
        <v>17535744.759999998</v>
      </c>
      <c r="G158" s="36">
        <f t="shared" si="9"/>
        <v>2898.9493734501566</v>
      </c>
      <c r="H158" s="12">
        <v>12640112.79</v>
      </c>
      <c r="I158" s="37">
        <f t="shared" si="10"/>
        <v>2089.6202330963793</v>
      </c>
      <c r="J158" s="12">
        <v>4895631.97</v>
      </c>
      <c r="K158" s="11">
        <f t="shared" si="11"/>
        <v>809.3291403537775</v>
      </c>
      <c r="O158" s="23"/>
    </row>
    <row r="159" spans="1:15" ht="12.75">
      <c r="A159" s="16">
        <v>104</v>
      </c>
      <c r="B159" s="16" t="s">
        <v>159</v>
      </c>
      <c r="C159" s="45">
        <v>11456</v>
      </c>
      <c r="D159" s="12">
        <v>23183575.179999996</v>
      </c>
      <c r="E159" s="36">
        <f t="shared" si="8"/>
        <v>2023.7059340083795</v>
      </c>
      <c r="F159" s="12">
        <v>28212838.859999985</v>
      </c>
      <c r="G159" s="36">
        <f t="shared" si="9"/>
        <v>2462.712889315641</v>
      </c>
      <c r="H159" s="12">
        <v>23094816.139999986</v>
      </c>
      <c r="I159" s="37">
        <f t="shared" si="10"/>
        <v>2015.9581127793283</v>
      </c>
      <c r="J159" s="12">
        <v>5118022.720000001</v>
      </c>
      <c r="K159" s="11">
        <f t="shared" si="11"/>
        <v>446.75477653631293</v>
      </c>
      <c r="O159" s="23"/>
    </row>
    <row r="160" spans="1:15" ht="12.75">
      <c r="A160" s="16">
        <v>105</v>
      </c>
      <c r="B160" s="16" t="s">
        <v>160</v>
      </c>
      <c r="C160" s="45">
        <v>12646</v>
      </c>
      <c r="D160" s="12">
        <v>30307437.71</v>
      </c>
      <c r="E160" s="36">
        <f t="shared" si="8"/>
        <v>2396.6026972955874</v>
      </c>
      <c r="F160" s="12">
        <v>33489165.96999999</v>
      </c>
      <c r="G160" s="36">
        <f t="shared" si="9"/>
        <v>2648.202275027676</v>
      </c>
      <c r="H160" s="12">
        <v>27429515.779999994</v>
      </c>
      <c r="I160" s="37">
        <f t="shared" si="10"/>
        <v>2169.027026727819</v>
      </c>
      <c r="J160" s="12">
        <v>6059650.1899999995</v>
      </c>
      <c r="K160" s="11">
        <f t="shared" si="11"/>
        <v>479.1752482998576</v>
      </c>
      <c r="O160" s="23"/>
    </row>
    <row r="161" spans="1:15" ht="12.75">
      <c r="A161" s="16">
        <v>106</v>
      </c>
      <c r="B161" s="16" t="s">
        <v>161</v>
      </c>
      <c r="C161" s="45">
        <v>8955</v>
      </c>
      <c r="D161" s="12">
        <v>27210085.41999999</v>
      </c>
      <c r="E161" s="36">
        <f t="shared" si="8"/>
        <v>3038.5355019542144</v>
      </c>
      <c r="F161" s="12">
        <v>28511532.06000001</v>
      </c>
      <c r="G161" s="36">
        <f t="shared" si="9"/>
        <v>3183.8673433835856</v>
      </c>
      <c r="H161" s="12">
        <v>21655577.90000001</v>
      </c>
      <c r="I161" s="37">
        <f t="shared" si="10"/>
        <v>2418.2666554997218</v>
      </c>
      <c r="J161" s="12">
        <v>6855954.159999999</v>
      </c>
      <c r="K161" s="11">
        <f t="shared" si="11"/>
        <v>765.6006878838637</v>
      </c>
      <c r="O161" s="23"/>
    </row>
    <row r="162" spans="1:15" ht="12.75">
      <c r="A162" s="16">
        <v>107</v>
      </c>
      <c r="B162" s="16" t="s">
        <v>162</v>
      </c>
      <c r="C162" s="45">
        <v>9760</v>
      </c>
      <c r="D162" s="12">
        <v>28516880.76999999</v>
      </c>
      <c r="E162" s="36">
        <f t="shared" si="8"/>
        <v>2921.8115543032777</v>
      </c>
      <c r="F162" s="12">
        <v>32030383.63000001</v>
      </c>
      <c r="G162" s="36">
        <f t="shared" si="9"/>
        <v>3281.801601434427</v>
      </c>
      <c r="H162" s="12">
        <v>21048688.22000001</v>
      </c>
      <c r="I162" s="37">
        <f t="shared" si="10"/>
        <v>2156.627891393444</v>
      </c>
      <c r="J162" s="12">
        <v>10981695.41</v>
      </c>
      <c r="K162" s="11">
        <f t="shared" si="11"/>
        <v>1125.1737100409837</v>
      </c>
      <c r="O162" s="23"/>
    </row>
    <row r="163" spans="1:15" ht="12.75">
      <c r="A163" s="16">
        <v>108</v>
      </c>
      <c r="B163" s="16" t="s">
        <v>163</v>
      </c>
      <c r="C163" s="45">
        <v>5264</v>
      </c>
      <c r="D163" s="12">
        <v>15008589.26</v>
      </c>
      <c r="E163" s="36">
        <f t="shared" si="8"/>
        <v>2851.1757712765957</v>
      </c>
      <c r="F163" s="12">
        <v>17751885.96</v>
      </c>
      <c r="G163" s="36">
        <f t="shared" si="9"/>
        <v>3372.3187613981763</v>
      </c>
      <c r="H163" s="12">
        <v>13468882.830000002</v>
      </c>
      <c r="I163" s="37">
        <f t="shared" si="10"/>
        <v>2558.678349164134</v>
      </c>
      <c r="J163" s="12">
        <v>4283003.13</v>
      </c>
      <c r="K163" s="11">
        <f t="shared" si="11"/>
        <v>813.6404122340425</v>
      </c>
      <c r="O163" s="23"/>
    </row>
    <row r="164" spans="1:15" ht="12.75">
      <c r="A164" s="16">
        <v>109</v>
      </c>
      <c r="B164" s="16" t="s">
        <v>164</v>
      </c>
      <c r="C164" s="45">
        <v>10602</v>
      </c>
      <c r="D164" s="12">
        <v>27538907.73999999</v>
      </c>
      <c r="E164" s="36">
        <f t="shared" si="8"/>
        <v>2597.520066025277</v>
      </c>
      <c r="F164" s="12">
        <v>28641591.909999978</v>
      </c>
      <c r="G164" s="36">
        <f t="shared" si="9"/>
        <v>2701.527250518768</v>
      </c>
      <c r="H164" s="12">
        <v>23293214.499999978</v>
      </c>
      <c r="I164" s="37">
        <f t="shared" si="10"/>
        <v>2197.058526693075</v>
      </c>
      <c r="J164" s="12">
        <v>5348377.409999999</v>
      </c>
      <c r="K164" s="11">
        <f t="shared" si="11"/>
        <v>504.4687238256932</v>
      </c>
      <c r="O164" s="23"/>
    </row>
    <row r="165" spans="1:15" ht="12.75">
      <c r="A165" s="16">
        <v>110</v>
      </c>
      <c r="B165" s="16" t="s">
        <v>165</v>
      </c>
      <c r="C165" s="45">
        <v>2713</v>
      </c>
      <c r="D165" s="12">
        <v>6822502.710000002</v>
      </c>
      <c r="E165" s="36">
        <f t="shared" si="8"/>
        <v>2514.7448249170666</v>
      </c>
      <c r="F165" s="12">
        <v>7566562.279999998</v>
      </c>
      <c r="G165" s="36">
        <f t="shared" si="9"/>
        <v>2789.0019461850343</v>
      </c>
      <c r="H165" s="12">
        <v>5287427.71</v>
      </c>
      <c r="I165" s="37">
        <f t="shared" si="10"/>
        <v>1948.922856616292</v>
      </c>
      <c r="J165" s="12">
        <v>2279134.5700000003</v>
      </c>
      <c r="K165" s="11">
        <f t="shared" si="11"/>
        <v>840.0790895687431</v>
      </c>
      <c r="O165" s="23"/>
    </row>
    <row r="166" spans="1:15" ht="12.75">
      <c r="A166" s="16">
        <v>111</v>
      </c>
      <c r="B166" s="16" t="s">
        <v>166</v>
      </c>
      <c r="C166" s="45">
        <v>11256</v>
      </c>
      <c r="D166" s="12">
        <v>39695952.73999998</v>
      </c>
      <c r="E166" s="36">
        <f t="shared" si="8"/>
        <v>3526.6482533759754</v>
      </c>
      <c r="F166" s="12">
        <v>40596036.84999997</v>
      </c>
      <c r="G166" s="36">
        <f t="shared" si="9"/>
        <v>3606.6130819118666</v>
      </c>
      <c r="H166" s="12">
        <v>30003048.329999976</v>
      </c>
      <c r="I166" s="37">
        <f t="shared" si="10"/>
        <v>2665.5160207889103</v>
      </c>
      <c r="J166" s="12">
        <v>10592988.519999998</v>
      </c>
      <c r="K166" s="11">
        <f t="shared" si="11"/>
        <v>941.0970611229565</v>
      </c>
      <c r="O166" s="23"/>
    </row>
    <row r="167" spans="1:15" ht="12.75">
      <c r="A167" s="16">
        <v>112</v>
      </c>
      <c r="B167" s="16" t="s">
        <v>167</v>
      </c>
      <c r="C167" s="45">
        <v>3459</v>
      </c>
      <c r="D167" s="12">
        <v>22482831.409999996</v>
      </c>
      <c r="E167" s="36">
        <f t="shared" si="8"/>
        <v>6499.8067100318</v>
      </c>
      <c r="F167" s="12">
        <v>24424974.720000003</v>
      </c>
      <c r="G167" s="36">
        <f t="shared" si="9"/>
        <v>7061.282081526453</v>
      </c>
      <c r="H167" s="12">
        <v>12206960.910000004</v>
      </c>
      <c r="I167" s="37">
        <f t="shared" si="10"/>
        <v>3529.0433391153524</v>
      </c>
      <c r="J167" s="12">
        <v>12218013.809999999</v>
      </c>
      <c r="K167" s="11">
        <f t="shared" si="11"/>
        <v>3532.238742411101</v>
      </c>
      <c r="O167" s="23"/>
    </row>
    <row r="168" spans="1:15" ht="12.75">
      <c r="A168" s="16">
        <v>113</v>
      </c>
      <c r="B168" s="16" t="s">
        <v>168</v>
      </c>
      <c r="C168" s="45">
        <v>11208</v>
      </c>
      <c r="D168" s="12">
        <v>26695293.529999994</v>
      </c>
      <c r="E168" s="36">
        <f t="shared" si="8"/>
        <v>2381.8070601356167</v>
      </c>
      <c r="F168" s="12">
        <v>31138250.709999975</v>
      </c>
      <c r="G168" s="36">
        <f t="shared" si="9"/>
        <v>2778.216515881511</v>
      </c>
      <c r="H168" s="12">
        <v>23086432.609999977</v>
      </c>
      <c r="I168" s="37">
        <f t="shared" si="10"/>
        <v>2059.8173278015684</v>
      </c>
      <c r="J168" s="12">
        <v>8051818.1</v>
      </c>
      <c r="K168" s="11">
        <f t="shared" si="11"/>
        <v>718.3991880799429</v>
      </c>
      <c r="O168" s="23"/>
    </row>
    <row r="169" spans="1:15" ht="12.75">
      <c r="A169" s="16">
        <v>114</v>
      </c>
      <c r="B169" s="16" t="s">
        <v>169</v>
      </c>
      <c r="C169" s="45">
        <v>11475</v>
      </c>
      <c r="D169" s="12">
        <v>29677850.849999998</v>
      </c>
      <c r="E169" s="36">
        <f t="shared" si="8"/>
        <v>2586.30508496732</v>
      </c>
      <c r="F169" s="12">
        <v>36304271.79</v>
      </c>
      <c r="G169" s="36">
        <f t="shared" si="9"/>
        <v>3163.7709620915034</v>
      </c>
      <c r="H169" s="12">
        <v>26703630.400000002</v>
      </c>
      <c r="I169" s="37">
        <f t="shared" si="10"/>
        <v>2327.113760348584</v>
      </c>
      <c r="J169" s="12">
        <v>9600641.389999997</v>
      </c>
      <c r="K169" s="11">
        <f t="shared" si="11"/>
        <v>836.6572017429191</v>
      </c>
      <c r="O169" s="23"/>
    </row>
    <row r="170" spans="1:15" ht="12.75">
      <c r="A170" s="16">
        <v>115</v>
      </c>
      <c r="B170" s="16" t="s">
        <v>170</v>
      </c>
      <c r="C170" s="45">
        <v>8020</v>
      </c>
      <c r="D170" s="12">
        <v>21666452.55</v>
      </c>
      <c r="E170" s="36">
        <f t="shared" si="8"/>
        <v>2701.5526870324193</v>
      </c>
      <c r="F170" s="12">
        <v>22892576.880000006</v>
      </c>
      <c r="G170" s="36">
        <f t="shared" si="9"/>
        <v>2854.4360199501257</v>
      </c>
      <c r="H170" s="12">
        <v>18994195.360000007</v>
      </c>
      <c r="I170" s="37">
        <f t="shared" si="10"/>
        <v>2368.353536159602</v>
      </c>
      <c r="J170" s="12">
        <v>3898381.52</v>
      </c>
      <c r="K170" s="11">
        <f t="shared" si="11"/>
        <v>486.08248379052367</v>
      </c>
      <c r="O170" s="23"/>
    </row>
    <row r="171" spans="1:15" ht="12.75">
      <c r="A171" s="16">
        <v>116</v>
      </c>
      <c r="B171" s="16" t="s">
        <v>171</v>
      </c>
      <c r="C171" s="45">
        <v>7964</v>
      </c>
      <c r="D171" s="12">
        <v>18841964.55</v>
      </c>
      <c r="E171" s="36">
        <f t="shared" si="8"/>
        <v>2365.8920831240584</v>
      </c>
      <c r="F171" s="12">
        <v>22126069.739999972</v>
      </c>
      <c r="G171" s="36">
        <f t="shared" si="9"/>
        <v>2778.2608915118</v>
      </c>
      <c r="H171" s="12">
        <v>18070068.129999973</v>
      </c>
      <c r="I171" s="37">
        <f t="shared" si="10"/>
        <v>2268.9688761928646</v>
      </c>
      <c r="J171" s="12">
        <v>4056001.61</v>
      </c>
      <c r="K171" s="11">
        <f t="shared" si="11"/>
        <v>509.29201531893517</v>
      </c>
      <c r="O171" s="23"/>
    </row>
    <row r="172" spans="1:15" ht="12.75">
      <c r="A172" s="16">
        <v>117</v>
      </c>
      <c r="B172" s="16" t="s">
        <v>172</v>
      </c>
      <c r="C172" s="45">
        <v>4668</v>
      </c>
      <c r="D172" s="12">
        <v>17679040.540000003</v>
      </c>
      <c r="E172" s="36">
        <f t="shared" si="8"/>
        <v>3787.283748928878</v>
      </c>
      <c r="F172" s="12">
        <v>18869076.69000002</v>
      </c>
      <c r="G172" s="36">
        <f t="shared" si="9"/>
        <v>4042.2186568123434</v>
      </c>
      <c r="H172" s="12">
        <v>12715352.03000002</v>
      </c>
      <c r="I172" s="37">
        <f t="shared" si="10"/>
        <v>2723.9400235647</v>
      </c>
      <c r="J172" s="12">
        <v>6153724.659999999</v>
      </c>
      <c r="K172" s="11">
        <f t="shared" si="11"/>
        <v>1318.2786332476433</v>
      </c>
      <c r="O172" s="23"/>
    </row>
    <row r="173" spans="1:15" ht="12.75">
      <c r="A173" s="16">
        <v>118</v>
      </c>
      <c r="B173" s="16" t="s">
        <v>173</v>
      </c>
      <c r="C173" s="45">
        <v>14787</v>
      </c>
      <c r="D173" s="12">
        <v>42802334.28</v>
      </c>
      <c r="E173" s="36">
        <f t="shared" si="8"/>
        <v>2894.59216068168</v>
      </c>
      <c r="F173" s="12">
        <v>40998269.7</v>
      </c>
      <c r="G173" s="36">
        <f t="shared" si="9"/>
        <v>2772.588740109556</v>
      </c>
      <c r="H173" s="12">
        <v>30497288.070000004</v>
      </c>
      <c r="I173" s="37">
        <f t="shared" si="10"/>
        <v>2062.439174274701</v>
      </c>
      <c r="J173" s="12">
        <v>10500981.629999999</v>
      </c>
      <c r="K173" s="11">
        <f t="shared" si="11"/>
        <v>710.1495658348549</v>
      </c>
      <c r="O173" s="23"/>
    </row>
    <row r="174" spans="1:15" ht="12.75">
      <c r="A174" s="16">
        <v>119</v>
      </c>
      <c r="B174" s="16" t="s">
        <v>174</v>
      </c>
      <c r="C174" s="45">
        <v>5999</v>
      </c>
      <c r="D174" s="12">
        <v>17271647.89</v>
      </c>
      <c r="E174" s="36">
        <f t="shared" si="8"/>
        <v>2879.087829638273</v>
      </c>
      <c r="F174" s="12">
        <v>19135459.780000005</v>
      </c>
      <c r="G174" s="36">
        <f t="shared" si="9"/>
        <v>3189.774925820971</v>
      </c>
      <c r="H174" s="12">
        <v>14587451.760000005</v>
      </c>
      <c r="I174" s="37">
        <f t="shared" si="10"/>
        <v>2431.6472345390907</v>
      </c>
      <c r="J174" s="12">
        <v>4548008.0200000005</v>
      </c>
      <c r="K174" s="11">
        <f t="shared" si="11"/>
        <v>758.1276912818804</v>
      </c>
      <c r="O174" s="23"/>
    </row>
    <row r="175" spans="1:15" ht="12.75">
      <c r="A175" s="16">
        <v>120</v>
      </c>
      <c r="B175" s="16" t="s">
        <v>175</v>
      </c>
      <c r="C175" s="45">
        <v>12822</v>
      </c>
      <c r="D175" s="12">
        <v>30842020.580000002</v>
      </c>
      <c r="E175" s="36">
        <f t="shared" si="8"/>
        <v>2405.3985790048355</v>
      </c>
      <c r="F175" s="12">
        <v>36360148.15999999</v>
      </c>
      <c r="G175" s="36">
        <f t="shared" si="9"/>
        <v>2835.762608017469</v>
      </c>
      <c r="H175" s="12">
        <v>25144633.04999999</v>
      </c>
      <c r="I175" s="37">
        <f t="shared" si="10"/>
        <v>1961.0538956481041</v>
      </c>
      <c r="J175" s="12">
        <v>11215515.11</v>
      </c>
      <c r="K175" s="11">
        <f t="shared" si="11"/>
        <v>874.7087123693651</v>
      </c>
      <c r="O175" s="23"/>
    </row>
    <row r="176" spans="1:15" ht="12.75">
      <c r="A176" s="16">
        <v>121</v>
      </c>
      <c r="B176" s="16" t="s">
        <v>176</v>
      </c>
      <c r="C176" s="45">
        <v>5289</v>
      </c>
      <c r="D176" s="12">
        <v>12373521.27</v>
      </c>
      <c r="E176" s="36">
        <f t="shared" si="8"/>
        <v>2339.4821837776517</v>
      </c>
      <c r="F176" s="12">
        <v>12568593.209999995</v>
      </c>
      <c r="G176" s="36">
        <f t="shared" si="9"/>
        <v>2376.364758933635</v>
      </c>
      <c r="H176" s="12">
        <v>10649055.929999996</v>
      </c>
      <c r="I176" s="37">
        <f t="shared" si="10"/>
        <v>2013.4346625070893</v>
      </c>
      <c r="J176" s="12">
        <v>1919537.28</v>
      </c>
      <c r="K176" s="11">
        <f t="shared" si="11"/>
        <v>362.9300964265457</v>
      </c>
      <c r="O176" s="23"/>
    </row>
    <row r="177" spans="1:15" ht="12.75">
      <c r="A177" s="16">
        <v>122</v>
      </c>
      <c r="B177" s="16" t="s">
        <v>177</v>
      </c>
      <c r="C177" s="45">
        <v>17234</v>
      </c>
      <c r="D177" s="12">
        <v>39780648.67</v>
      </c>
      <c r="E177" s="36">
        <f t="shared" si="8"/>
        <v>2308.2655605199025</v>
      </c>
      <c r="F177" s="12">
        <v>50508333.850000046</v>
      </c>
      <c r="G177" s="36">
        <f t="shared" si="9"/>
        <v>2930.7377190437533</v>
      </c>
      <c r="H177" s="12">
        <v>35846706.40000005</v>
      </c>
      <c r="I177" s="37">
        <f t="shared" si="10"/>
        <v>2079.999210862252</v>
      </c>
      <c r="J177" s="12">
        <v>14661627.45</v>
      </c>
      <c r="K177" s="11">
        <f t="shared" si="11"/>
        <v>850.7385081815016</v>
      </c>
      <c r="O177" s="23"/>
    </row>
    <row r="178" spans="1:15" ht="12.75">
      <c r="A178" s="16">
        <v>123</v>
      </c>
      <c r="B178" s="16" t="s">
        <v>178</v>
      </c>
      <c r="C178" s="45">
        <v>6788</v>
      </c>
      <c r="D178" s="12">
        <v>20003020.37999999</v>
      </c>
      <c r="E178" s="36">
        <f t="shared" si="8"/>
        <v>2946.8209163229217</v>
      </c>
      <c r="F178" s="12">
        <v>22726291.710000005</v>
      </c>
      <c r="G178" s="36">
        <f t="shared" si="9"/>
        <v>3348.009974955805</v>
      </c>
      <c r="H178" s="12">
        <v>15638022.480000006</v>
      </c>
      <c r="I178" s="37">
        <f t="shared" si="10"/>
        <v>2303.7746729522696</v>
      </c>
      <c r="J178" s="12">
        <v>7088269.229999999</v>
      </c>
      <c r="K178" s="11">
        <f t="shared" si="11"/>
        <v>1044.2353020035355</v>
      </c>
      <c r="O178" s="23"/>
    </row>
    <row r="179" spans="1:15" ht="12.75">
      <c r="A179" s="16">
        <v>124</v>
      </c>
      <c r="B179" s="16" t="s">
        <v>179</v>
      </c>
      <c r="C179" s="45">
        <v>15551</v>
      </c>
      <c r="D179" s="12">
        <v>36689737.85000001</v>
      </c>
      <c r="E179" s="36">
        <f t="shared" si="8"/>
        <v>2359.3169474631864</v>
      </c>
      <c r="F179" s="12">
        <v>38752137.650000006</v>
      </c>
      <c r="G179" s="36">
        <f t="shared" si="9"/>
        <v>2491.938630956209</v>
      </c>
      <c r="H179" s="12">
        <v>33506360.10000001</v>
      </c>
      <c r="I179" s="37">
        <f t="shared" si="10"/>
        <v>2154.6112854478815</v>
      </c>
      <c r="J179" s="12">
        <v>5245777.549999999</v>
      </c>
      <c r="K179" s="11">
        <f t="shared" si="11"/>
        <v>337.32734550832737</v>
      </c>
      <c r="O179" s="23"/>
    </row>
    <row r="180" spans="1:15" ht="12.75">
      <c r="A180" s="16">
        <v>125</v>
      </c>
      <c r="B180" s="16" t="s">
        <v>180</v>
      </c>
      <c r="C180" s="45">
        <v>12921</v>
      </c>
      <c r="D180" s="12">
        <v>34329851.089999996</v>
      </c>
      <c r="E180" s="36">
        <f t="shared" si="8"/>
        <v>2656.903574800712</v>
      </c>
      <c r="F180" s="12">
        <v>36156407.28000001</v>
      </c>
      <c r="G180" s="36">
        <f t="shared" si="9"/>
        <v>2798.2669514743448</v>
      </c>
      <c r="H180" s="12">
        <v>25495003.79000001</v>
      </c>
      <c r="I180" s="37">
        <f t="shared" si="10"/>
        <v>1973.1447867812096</v>
      </c>
      <c r="J180" s="12">
        <v>10661403.489999998</v>
      </c>
      <c r="K180" s="11">
        <f t="shared" si="11"/>
        <v>825.1221646931351</v>
      </c>
      <c r="O180" s="23"/>
    </row>
    <row r="181" spans="1:15" s="21" customFormat="1" ht="12.75">
      <c r="A181" s="16">
        <v>126</v>
      </c>
      <c r="B181" s="16" t="s">
        <v>181</v>
      </c>
      <c r="C181" s="45">
        <v>4894</v>
      </c>
      <c r="D181" s="12">
        <v>12875230.340000002</v>
      </c>
      <c r="E181" s="36">
        <f t="shared" si="8"/>
        <v>2630.819440130773</v>
      </c>
      <c r="F181" s="12">
        <v>13751120.689999996</v>
      </c>
      <c r="G181" s="36">
        <f t="shared" si="9"/>
        <v>2809.7917225173674</v>
      </c>
      <c r="H181" s="12">
        <v>10993783.899999995</v>
      </c>
      <c r="I181" s="37">
        <f t="shared" si="10"/>
        <v>2246.3800367797294</v>
      </c>
      <c r="J181" s="12">
        <v>2757336.79</v>
      </c>
      <c r="K181" s="11">
        <f t="shared" si="11"/>
        <v>563.411685737638</v>
      </c>
      <c r="N181"/>
      <c r="O181" s="23"/>
    </row>
    <row r="182" spans="1:15" s="21" customFormat="1" ht="12.75">
      <c r="A182" s="18"/>
      <c r="B182" s="18" t="s">
        <v>182</v>
      </c>
      <c r="C182" s="19">
        <f>SUM(C86:C181)</f>
        <v>841147</v>
      </c>
      <c r="D182" s="19">
        <f>SUM(D86:D181)</f>
        <v>2346335809.4</v>
      </c>
      <c r="E182" s="38">
        <f t="shared" si="8"/>
        <v>2789.4479911359135</v>
      </c>
      <c r="F182" s="19">
        <f>SUM(F86:F181)</f>
        <v>2602099162.549999</v>
      </c>
      <c r="G182" s="38">
        <f t="shared" si="9"/>
        <v>3093.5129799547512</v>
      </c>
      <c r="H182" s="19">
        <f>SUM(H86:H181)</f>
        <v>1894742805.8299987</v>
      </c>
      <c r="I182" s="20">
        <f t="shared" si="10"/>
        <v>2252.5703662142273</v>
      </c>
      <c r="J182" s="19">
        <f>SUM(J86:J181)</f>
        <v>707356356.7199999</v>
      </c>
      <c r="K182" s="39">
        <f t="shared" si="11"/>
        <v>840.9426137405233</v>
      </c>
      <c r="O182" s="41"/>
    </row>
    <row r="183" spans="1:15" s="21" customFormat="1" ht="12.75">
      <c r="A183" s="18"/>
      <c r="B183" s="18"/>
      <c r="C183" s="26"/>
      <c r="D183" s="12"/>
      <c r="E183" s="36"/>
      <c r="F183" s="12"/>
      <c r="G183" s="36"/>
      <c r="H183" s="12"/>
      <c r="I183" s="37"/>
      <c r="J183" s="12"/>
      <c r="K183" s="11"/>
      <c r="N183"/>
      <c r="O183" s="23"/>
    </row>
    <row r="184" spans="1:15" ht="12.75">
      <c r="A184" s="18"/>
      <c r="B184" s="13" t="s">
        <v>183</v>
      </c>
      <c r="C184" s="26"/>
      <c r="D184" s="12"/>
      <c r="E184" s="36"/>
      <c r="F184" s="12"/>
      <c r="G184" s="36"/>
      <c r="H184" s="12"/>
      <c r="I184" s="37"/>
      <c r="J184" s="12"/>
      <c r="K184" s="11"/>
      <c r="O184" s="23"/>
    </row>
    <row r="185" spans="1:15" ht="12.75">
      <c r="A185" s="16">
        <v>127</v>
      </c>
      <c r="B185" s="16" t="s">
        <v>184</v>
      </c>
      <c r="C185" s="45">
        <v>13368</v>
      </c>
      <c r="D185" s="12">
        <v>28038018.34999999</v>
      </c>
      <c r="E185" s="36">
        <f t="shared" si="8"/>
        <v>2097.398141083183</v>
      </c>
      <c r="F185" s="12">
        <v>29908561.869999994</v>
      </c>
      <c r="G185" s="36">
        <f t="shared" si="9"/>
        <v>2237.325095002992</v>
      </c>
      <c r="H185" s="12">
        <v>25036045.799999993</v>
      </c>
      <c r="I185" s="37">
        <f t="shared" si="10"/>
        <v>1872.8340664272885</v>
      </c>
      <c r="J185" s="12">
        <v>4872516.07</v>
      </c>
      <c r="K185" s="11">
        <f t="shared" si="11"/>
        <v>364.4910285757032</v>
      </c>
      <c r="O185" s="23"/>
    </row>
    <row r="186" spans="1:15" ht="12.75">
      <c r="A186" s="16">
        <v>128</v>
      </c>
      <c r="B186" s="16" t="s">
        <v>185</v>
      </c>
      <c r="C186" s="45">
        <v>43766</v>
      </c>
      <c r="D186" s="12">
        <v>120971016.66000004</v>
      </c>
      <c r="E186" s="36">
        <f t="shared" si="8"/>
        <v>2764.040960106019</v>
      </c>
      <c r="F186" s="12">
        <v>123184075.71000011</v>
      </c>
      <c r="G186" s="36">
        <f t="shared" si="9"/>
        <v>2814.606674359094</v>
      </c>
      <c r="H186" s="12">
        <v>101792026.04000011</v>
      </c>
      <c r="I186" s="37">
        <f t="shared" si="10"/>
        <v>2325.8242937440045</v>
      </c>
      <c r="J186" s="12">
        <v>21392049.669999994</v>
      </c>
      <c r="K186" s="11">
        <f t="shared" si="11"/>
        <v>488.7823806150892</v>
      </c>
      <c r="O186" s="23"/>
    </row>
    <row r="187" spans="1:15" ht="12.75">
      <c r="A187" s="16">
        <v>129</v>
      </c>
      <c r="B187" s="16" t="s">
        <v>186</v>
      </c>
      <c r="C187" s="45">
        <v>41067</v>
      </c>
      <c r="D187" s="12">
        <v>90591701.16999999</v>
      </c>
      <c r="E187" s="36">
        <f t="shared" si="8"/>
        <v>2205.948843840553</v>
      </c>
      <c r="F187" s="12">
        <v>91736926.96000001</v>
      </c>
      <c r="G187" s="36">
        <f t="shared" si="9"/>
        <v>2233.8356091265496</v>
      </c>
      <c r="H187" s="12">
        <v>87561435.7</v>
      </c>
      <c r="I187" s="37">
        <f t="shared" si="10"/>
        <v>2132.1605108724766</v>
      </c>
      <c r="J187" s="12">
        <v>4175491.26</v>
      </c>
      <c r="K187" s="11">
        <f t="shared" si="11"/>
        <v>101.67509825407261</v>
      </c>
      <c r="O187" s="23"/>
    </row>
    <row r="188" spans="1:15" ht="12.75">
      <c r="A188" s="16">
        <v>130</v>
      </c>
      <c r="B188" s="16" t="s">
        <v>187</v>
      </c>
      <c r="C188" s="45">
        <v>20445</v>
      </c>
      <c r="D188" s="12">
        <v>58023152.239999995</v>
      </c>
      <c r="E188" s="36">
        <f t="shared" si="8"/>
        <v>2838.011848373685</v>
      </c>
      <c r="F188" s="12">
        <v>59344707.390000015</v>
      </c>
      <c r="G188" s="36">
        <f t="shared" si="9"/>
        <v>2902.651376375643</v>
      </c>
      <c r="H188" s="12">
        <v>41655933.42000002</v>
      </c>
      <c r="I188" s="37">
        <f t="shared" si="10"/>
        <v>2037.4631166544395</v>
      </c>
      <c r="J188" s="12">
        <v>17688773.969999995</v>
      </c>
      <c r="K188" s="11">
        <f t="shared" si="11"/>
        <v>865.1882597212029</v>
      </c>
      <c r="O188" s="23"/>
    </row>
    <row r="189" spans="1:15" ht="12.75">
      <c r="A189" s="16">
        <v>131</v>
      </c>
      <c r="B189" s="16" t="s">
        <v>188</v>
      </c>
      <c r="C189" s="45">
        <v>10144</v>
      </c>
      <c r="D189" s="12">
        <v>24981854.610000003</v>
      </c>
      <c r="E189" s="36">
        <f t="shared" si="8"/>
        <v>2462.7222604495273</v>
      </c>
      <c r="F189" s="12">
        <v>26199090.779999994</v>
      </c>
      <c r="G189" s="36">
        <f t="shared" si="9"/>
        <v>2582.7179396687693</v>
      </c>
      <c r="H189" s="12">
        <v>19326260.699999996</v>
      </c>
      <c r="I189" s="37">
        <f t="shared" si="10"/>
        <v>1905.191315063091</v>
      </c>
      <c r="J189" s="12">
        <v>6872830.08</v>
      </c>
      <c r="K189" s="11">
        <f t="shared" si="11"/>
        <v>677.5266246056782</v>
      </c>
      <c r="O189" s="23"/>
    </row>
    <row r="190" spans="1:15" ht="12.75">
      <c r="A190" s="16">
        <v>132</v>
      </c>
      <c r="B190" s="16" t="s">
        <v>189</v>
      </c>
      <c r="C190" s="45">
        <v>14211</v>
      </c>
      <c r="D190" s="12">
        <v>35646643.419999994</v>
      </c>
      <c r="E190" s="36">
        <f t="shared" si="8"/>
        <v>2508.383887129688</v>
      </c>
      <c r="F190" s="12">
        <v>39787358.18000001</v>
      </c>
      <c r="G190" s="36">
        <f t="shared" si="9"/>
        <v>2799.757805924988</v>
      </c>
      <c r="H190" s="12">
        <v>30487254.23000001</v>
      </c>
      <c r="I190" s="37">
        <f t="shared" si="10"/>
        <v>2145.3278608120477</v>
      </c>
      <c r="J190" s="12">
        <v>9300103.949999997</v>
      </c>
      <c r="K190" s="11">
        <f t="shared" si="11"/>
        <v>654.4299451129405</v>
      </c>
      <c r="O190" s="23"/>
    </row>
    <row r="191" spans="1:15" ht="12.75">
      <c r="A191" s="16">
        <v>133</v>
      </c>
      <c r="B191" s="16" t="s">
        <v>190</v>
      </c>
      <c r="C191" s="45">
        <v>5975</v>
      </c>
      <c r="D191" s="12">
        <v>20198774.97</v>
      </c>
      <c r="E191" s="36">
        <f t="shared" si="8"/>
        <v>3380.548112133891</v>
      </c>
      <c r="F191" s="12">
        <v>25770232.929999996</v>
      </c>
      <c r="G191" s="36">
        <f t="shared" si="9"/>
        <v>4313.009695397489</v>
      </c>
      <c r="H191" s="12">
        <v>14107451.219999997</v>
      </c>
      <c r="I191" s="37">
        <f t="shared" si="10"/>
        <v>2361.0797020920495</v>
      </c>
      <c r="J191" s="12">
        <v>11662781.709999999</v>
      </c>
      <c r="K191" s="11">
        <f t="shared" si="11"/>
        <v>1951.9299933054392</v>
      </c>
      <c r="O191" s="23"/>
    </row>
    <row r="192" spans="1:15" ht="12.75">
      <c r="A192" s="16">
        <v>134</v>
      </c>
      <c r="B192" s="16" t="s">
        <v>191</v>
      </c>
      <c r="C192" s="45">
        <v>9359</v>
      </c>
      <c r="D192" s="12">
        <v>24022079.970000006</v>
      </c>
      <c r="E192" s="36">
        <f t="shared" si="8"/>
        <v>2566.7357591623045</v>
      </c>
      <c r="F192" s="12">
        <v>26804238.799999993</v>
      </c>
      <c r="G192" s="36">
        <f t="shared" si="9"/>
        <v>2864.006710118602</v>
      </c>
      <c r="H192" s="12">
        <v>18513053.029999994</v>
      </c>
      <c r="I192" s="37">
        <f t="shared" si="10"/>
        <v>1978.1016166257073</v>
      </c>
      <c r="J192" s="12">
        <v>8291185.77</v>
      </c>
      <c r="K192" s="11">
        <f t="shared" si="11"/>
        <v>885.9050934928945</v>
      </c>
      <c r="O192" s="23"/>
    </row>
    <row r="193" spans="1:15" ht="12.75">
      <c r="A193" s="16">
        <v>135</v>
      </c>
      <c r="B193" s="16" t="s">
        <v>192</v>
      </c>
      <c r="C193" s="45">
        <v>12117</v>
      </c>
      <c r="D193" s="12">
        <v>31649278.789999988</v>
      </c>
      <c r="E193" s="36">
        <f t="shared" si="8"/>
        <v>2611.973160848394</v>
      </c>
      <c r="F193" s="12">
        <v>33217450.05</v>
      </c>
      <c r="G193" s="36">
        <f t="shared" si="9"/>
        <v>2741.3922629363706</v>
      </c>
      <c r="H193" s="12">
        <v>28282797.18</v>
      </c>
      <c r="I193" s="37">
        <f t="shared" si="10"/>
        <v>2334.141881653875</v>
      </c>
      <c r="J193" s="12">
        <v>4934652.87</v>
      </c>
      <c r="K193" s="11">
        <f t="shared" si="11"/>
        <v>407.25038128249565</v>
      </c>
      <c r="O193" s="23"/>
    </row>
    <row r="194" spans="1:15" ht="12.75">
      <c r="A194" s="16">
        <v>136</v>
      </c>
      <c r="B194" s="16" t="s">
        <v>193</v>
      </c>
      <c r="C194" s="45">
        <v>16061</v>
      </c>
      <c r="D194" s="12">
        <v>36088044.31</v>
      </c>
      <c r="E194" s="36">
        <f t="shared" si="8"/>
        <v>2246.9363246373205</v>
      </c>
      <c r="F194" s="12">
        <v>41907305.05999999</v>
      </c>
      <c r="G194" s="36">
        <f t="shared" si="9"/>
        <v>2609.258767200049</v>
      </c>
      <c r="H194" s="12">
        <v>33999828.91999999</v>
      </c>
      <c r="I194" s="37">
        <f t="shared" si="10"/>
        <v>2116.918555507128</v>
      </c>
      <c r="J194" s="12">
        <v>7907476.1400000015</v>
      </c>
      <c r="K194" s="11">
        <f t="shared" si="11"/>
        <v>492.34021169292083</v>
      </c>
      <c r="O194" s="23"/>
    </row>
    <row r="195" spans="1:15" ht="12.75">
      <c r="A195" s="16">
        <v>137</v>
      </c>
      <c r="B195" s="16" t="s">
        <v>194</v>
      </c>
      <c r="C195" s="45">
        <v>9468</v>
      </c>
      <c r="D195" s="12">
        <v>21593007.22</v>
      </c>
      <c r="E195" s="36">
        <f t="shared" si="8"/>
        <v>2280.630251373046</v>
      </c>
      <c r="F195" s="12">
        <v>20703897.699999988</v>
      </c>
      <c r="G195" s="36">
        <f t="shared" si="9"/>
        <v>2186.7234579636656</v>
      </c>
      <c r="H195" s="12">
        <v>17848390.22999999</v>
      </c>
      <c r="I195" s="37">
        <f t="shared" si="10"/>
        <v>1885.1278231939152</v>
      </c>
      <c r="J195" s="12">
        <v>2855507.4699999997</v>
      </c>
      <c r="K195" s="11">
        <f t="shared" si="11"/>
        <v>301.5956347697507</v>
      </c>
      <c r="O195" s="27"/>
    </row>
    <row r="196" spans="1:15" ht="12.75">
      <c r="A196" s="16">
        <v>138</v>
      </c>
      <c r="B196" s="16" t="s">
        <v>195</v>
      </c>
      <c r="C196" s="45">
        <v>8957</v>
      </c>
      <c r="D196" s="12">
        <v>23982984.28000001</v>
      </c>
      <c r="E196" s="36">
        <f t="shared" si="8"/>
        <v>2677.5688601094125</v>
      </c>
      <c r="F196" s="12">
        <v>27623906.570000015</v>
      </c>
      <c r="G196" s="36">
        <f t="shared" si="9"/>
        <v>3084.057895500727</v>
      </c>
      <c r="H196" s="12">
        <v>17812467.940000013</v>
      </c>
      <c r="I196" s="37">
        <f t="shared" si="10"/>
        <v>1988.6645015072024</v>
      </c>
      <c r="J196" s="12">
        <v>9811438.630000003</v>
      </c>
      <c r="K196" s="11">
        <f t="shared" si="11"/>
        <v>1095.393393993525</v>
      </c>
      <c r="O196" s="27"/>
    </row>
    <row r="197" spans="1:15" ht="12.75">
      <c r="A197" s="16">
        <v>139</v>
      </c>
      <c r="B197" s="16" t="s">
        <v>196</v>
      </c>
      <c r="C197" s="45">
        <v>50427</v>
      </c>
      <c r="D197" s="12">
        <v>135431593.5299999</v>
      </c>
      <c r="E197" s="36">
        <f t="shared" si="8"/>
        <v>2685.696026533403</v>
      </c>
      <c r="F197" s="12">
        <v>121899352.10000008</v>
      </c>
      <c r="G197" s="36">
        <f t="shared" si="9"/>
        <v>2417.3429333491995</v>
      </c>
      <c r="H197" s="12">
        <v>104438348.27000009</v>
      </c>
      <c r="I197" s="37">
        <f t="shared" si="10"/>
        <v>2071.079942689434</v>
      </c>
      <c r="J197" s="12">
        <v>17461003.830000002</v>
      </c>
      <c r="K197" s="11">
        <f t="shared" si="11"/>
        <v>346.26299065976565</v>
      </c>
      <c r="O197" s="27"/>
    </row>
    <row r="198" spans="1:15" ht="12.75">
      <c r="A198" s="16">
        <v>140</v>
      </c>
      <c r="B198" s="16" t="s">
        <v>197</v>
      </c>
      <c r="C198" s="45">
        <v>12238</v>
      </c>
      <c r="D198" s="12">
        <v>34214341.20000001</v>
      </c>
      <c r="E198" s="36">
        <f t="shared" si="8"/>
        <v>2795.7461349893783</v>
      </c>
      <c r="F198" s="12">
        <v>38445563.90000002</v>
      </c>
      <c r="G198" s="36">
        <f t="shared" si="9"/>
        <v>3141.4907582938404</v>
      </c>
      <c r="H198" s="12">
        <v>27456949.18000002</v>
      </c>
      <c r="I198" s="37">
        <f t="shared" si="10"/>
        <v>2243.5814005556476</v>
      </c>
      <c r="J198" s="12">
        <v>10988614.720000003</v>
      </c>
      <c r="K198" s="11">
        <f t="shared" si="11"/>
        <v>897.9093577381927</v>
      </c>
      <c r="O198" s="27"/>
    </row>
    <row r="199" spans="1:15" ht="12.75">
      <c r="A199" s="16">
        <v>141</v>
      </c>
      <c r="B199" s="16" t="s">
        <v>198</v>
      </c>
      <c r="C199" s="45">
        <v>25952</v>
      </c>
      <c r="D199" s="12">
        <v>67786885.61</v>
      </c>
      <c r="E199" s="36">
        <f t="shared" si="8"/>
        <v>2612.0100805332922</v>
      </c>
      <c r="F199" s="12">
        <v>78442009.16999997</v>
      </c>
      <c r="G199" s="36">
        <f t="shared" si="9"/>
        <v>3022.58050131011</v>
      </c>
      <c r="H199" s="12">
        <v>58315538.439999975</v>
      </c>
      <c r="I199" s="37">
        <f t="shared" si="10"/>
        <v>2247.053731504315</v>
      </c>
      <c r="J199" s="12">
        <v>20126470.729999997</v>
      </c>
      <c r="K199" s="11">
        <f t="shared" si="11"/>
        <v>775.5267698057952</v>
      </c>
      <c r="O199" s="27"/>
    </row>
    <row r="200" spans="1:15" ht="12.75">
      <c r="A200" s="16">
        <v>142</v>
      </c>
      <c r="B200" s="16" t="s">
        <v>199</v>
      </c>
      <c r="C200" s="45">
        <v>8436</v>
      </c>
      <c r="D200" s="12">
        <v>22889306.290000003</v>
      </c>
      <c r="E200" s="36">
        <f aca="true" t="shared" si="12" ref="E200:E209">D200/C200</f>
        <v>2713.289033902324</v>
      </c>
      <c r="F200" s="12">
        <v>24103104.139999982</v>
      </c>
      <c r="G200" s="36">
        <f aca="true" t="shared" si="13" ref="G200:G209">F200/C200</f>
        <v>2857.17213608345</v>
      </c>
      <c r="H200" s="12">
        <v>16515587.169999983</v>
      </c>
      <c r="I200" s="37">
        <f aca="true" t="shared" si="14" ref="I200:I209">H200/C200</f>
        <v>1957.7509684684665</v>
      </c>
      <c r="J200" s="12">
        <v>7587516.969999999</v>
      </c>
      <c r="K200" s="11">
        <f aca="true" t="shared" si="15" ref="K200:K209">J200/C200</f>
        <v>899.4211676149832</v>
      </c>
      <c r="O200" s="27"/>
    </row>
    <row r="201" spans="1:15" ht="12.75">
      <c r="A201" s="16">
        <v>143</v>
      </c>
      <c r="B201" s="16" t="s">
        <v>200</v>
      </c>
      <c r="C201" s="45">
        <v>12279</v>
      </c>
      <c r="D201" s="12">
        <v>32636389.960000005</v>
      </c>
      <c r="E201" s="36">
        <f t="shared" si="12"/>
        <v>2657.9029204332605</v>
      </c>
      <c r="F201" s="12">
        <v>40263413.66</v>
      </c>
      <c r="G201" s="36">
        <f t="shared" si="13"/>
        <v>3279.046637348318</v>
      </c>
      <c r="H201" s="12">
        <v>30785577.749999993</v>
      </c>
      <c r="I201" s="37">
        <f t="shared" si="14"/>
        <v>2507.17303933545</v>
      </c>
      <c r="J201" s="12">
        <v>9477835.910000002</v>
      </c>
      <c r="K201" s="11">
        <f t="shared" si="15"/>
        <v>771.8735980128677</v>
      </c>
      <c r="O201" s="27"/>
    </row>
    <row r="202" spans="1:15" ht="12.75">
      <c r="A202" s="16">
        <v>144</v>
      </c>
      <c r="B202" s="16" t="s">
        <v>201</v>
      </c>
      <c r="C202" s="45">
        <v>8159</v>
      </c>
      <c r="D202" s="12">
        <v>20955221.47</v>
      </c>
      <c r="E202" s="36">
        <f t="shared" si="12"/>
        <v>2568.356596396617</v>
      </c>
      <c r="F202" s="12">
        <v>23916613.72999999</v>
      </c>
      <c r="G202" s="36">
        <f t="shared" si="13"/>
        <v>2931.3167949503604</v>
      </c>
      <c r="H202" s="12">
        <v>18399860.63999999</v>
      </c>
      <c r="I202" s="37">
        <f t="shared" si="14"/>
        <v>2255.1612501532036</v>
      </c>
      <c r="J202" s="12">
        <v>5516753.090000001</v>
      </c>
      <c r="K202" s="11">
        <f t="shared" si="15"/>
        <v>676.1555447971566</v>
      </c>
      <c r="O202" s="27"/>
    </row>
    <row r="203" spans="1:15" ht="12.75">
      <c r="A203" s="16">
        <v>145</v>
      </c>
      <c r="B203" s="16" t="s">
        <v>202</v>
      </c>
      <c r="C203" s="45">
        <v>9416</v>
      </c>
      <c r="D203" s="12">
        <v>23985415.249999996</v>
      </c>
      <c r="E203" s="36">
        <f t="shared" si="12"/>
        <v>2547.304083474936</v>
      </c>
      <c r="F203" s="12">
        <v>25919064.380000003</v>
      </c>
      <c r="G203" s="36">
        <f t="shared" si="13"/>
        <v>2752.6618925233647</v>
      </c>
      <c r="H203" s="12">
        <v>22299071.680000003</v>
      </c>
      <c r="I203" s="37">
        <f t="shared" si="14"/>
        <v>2368.2106711979613</v>
      </c>
      <c r="J203" s="12">
        <v>3619992.6999999997</v>
      </c>
      <c r="K203" s="11">
        <f t="shared" si="15"/>
        <v>384.45122132540354</v>
      </c>
      <c r="O203" s="27"/>
    </row>
    <row r="204" spans="1:15" ht="12.75">
      <c r="A204" s="16">
        <v>146</v>
      </c>
      <c r="B204" s="16" t="s">
        <v>203</v>
      </c>
      <c r="C204" s="45">
        <v>15917</v>
      </c>
      <c r="D204" s="12">
        <v>39407503.27</v>
      </c>
      <c r="E204" s="36">
        <f t="shared" si="12"/>
        <v>2475.8122303197842</v>
      </c>
      <c r="F204" s="12">
        <v>41743278.129999965</v>
      </c>
      <c r="G204" s="36">
        <f t="shared" si="13"/>
        <v>2622.5594100647086</v>
      </c>
      <c r="H204" s="12">
        <v>31098980.32999996</v>
      </c>
      <c r="I204" s="37">
        <f t="shared" si="14"/>
        <v>1953.821720801656</v>
      </c>
      <c r="J204" s="12">
        <v>10644297.800000003</v>
      </c>
      <c r="K204" s="11">
        <f t="shared" si="15"/>
        <v>668.7376892630523</v>
      </c>
      <c r="O204" s="27"/>
    </row>
    <row r="205" spans="1:15" ht="12.75">
      <c r="A205" s="16">
        <v>147</v>
      </c>
      <c r="B205" s="16" t="s">
        <v>204</v>
      </c>
      <c r="C205" s="45">
        <v>9545</v>
      </c>
      <c r="D205" s="12">
        <v>29207873.209999997</v>
      </c>
      <c r="E205" s="36">
        <f t="shared" si="12"/>
        <v>3060.018146673651</v>
      </c>
      <c r="F205" s="12">
        <v>30588860.839999992</v>
      </c>
      <c r="G205" s="36">
        <f t="shared" si="13"/>
        <v>3204.6999308538493</v>
      </c>
      <c r="H205" s="12">
        <v>21891438.64999999</v>
      </c>
      <c r="I205" s="37">
        <f t="shared" si="14"/>
        <v>2293.4980251440534</v>
      </c>
      <c r="J205" s="12">
        <v>8697422.19</v>
      </c>
      <c r="K205" s="11">
        <f t="shared" si="15"/>
        <v>911.2019057097956</v>
      </c>
      <c r="O205" s="27"/>
    </row>
    <row r="206" spans="1:15" s="21" customFormat="1" ht="12.75">
      <c r="A206" s="16">
        <v>148</v>
      </c>
      <c r="B206" s="16" t="s">
        <v>205</v>
      </c>
      <c r="C206" s="45">
        <v>8305</v>
      </c>
      <c r="D206" s="12">
        <v>32154463.519999992</v>
      </c>
      <c r="E206" s="36">
        <f t="shared" si="12"/>
        <v>3871.699400361227</v>
      </c>
      <c r="F206" s="12">
        <v>34815177.30999999</v>
      </c>
      <c r="G206" s="36">
        <f t="shared" si="13"/>
        <v>4192.074329921732</v>
      </c>
      <c r="H206" s="12">
        <v>19395549.039999984</v>
      </c>
      <c r="I206" s="37">
        <f t="shared" si="14"/>
        <v>2335.406266104754</v>
      </c>
      <c r="J206" s="12">
        <v>15419628.270000001</v>
      </c>
      <c r="K206" s="11">
        <f t="shared" si="15"/>
        <v>1856.6680638169778</v>
      </c>
      <c r="N206"/>
      <c r="O206" s="27"/>
    </row>
    <row r="207" spans="1:15" s="21" customFormat="1" ht="15.75" customHeight="1">
      <c r="A207" s="18"/>
      <c r="B207" s="18" t="s">
        <v>206</v>
      </c>
      <c r="C207" s="19">
        <f>SUM(C185:C206)</f>
        <v>365612</v>
      </c>
      <c r="D207" s="20">
        <f>SUM(D185:D206)</f>
        <v>954455549.3000001</v>
      </c>
      <c r="E207" s="38">
        <f t="shared" si="12"/>
        <v>2610.569536284367</v>
      </c>
      <c r="F207" s="20">
        <f>SUM(F185:F206)</f>
        <v>1006324189.36</v>
      </c>
      <c r="G207" s="38">
        <f t="shared" si="13"/>
        <v>2752.437527652265</v>
      </c>
      <c r="H207" s="20">
        <f>SUM(H185:H206)</f>
        <v>787019845.56</v>
      </c>
      <c r="I207" s="20">
        <f t="shared" si="14"/>
        <v>2152.6094481581567</v>
      </c>
      <c r="J207" s="20">
        <f>SUM(J185:J206)</f>
        <v>219304343.79999998</v>
      </c>
      <c r="K207" s="39">
        <f t="shared" si="15"/>
        <v>599.8280794941085</v>
      </c>
      <c r="O207" s="42"/>
    </row>
    <row r="208" spans="1:15" s="21" customFormat="1" ht="16.5" customHeight="1">
      <c r="A208" s="18"/>
      <c r="B208" s="18" t="s">
        <v>207</v>
      </c>
      <c r="C208" s="19">
        <f>SUM(C207,C182,C83)</f>
        <v>1968397</v>
      </c>
      <c r="D208" s="20">
        <f>SUM(D207,D182,D83)</f>
        <v>5381690616.33</v>
      </c>
      <c r="E208" s="38">
        <f t="shared" si="12"/>
        <v>2734.047357484288</v>
      </c>
      <c r="F208" s="20">
        <f>SUM(F207,F182,F83)</f>
        <v>5769052671.32</v>
      </c>
      <c r="G208" s="38">
        <f t="shared" si="13"/>
        <v>2930.8379718725437</v>
      </c>
      <c r="H208" s="20">
        <f>SUM(H207,H182,H83)</f>
        <v>4404076115.849998</v>
      </c>
      <c r="I208" s="20">
        <f t="shared" si="14"/>
        <v>2237.3922109462665</v>
      </c>
      <c r="J208" s="20">
        <f>SUM(J207,J182,J83)</f>
        <v>1364976555.4699998</v>
      </c>
      <c r="K208" s="39">
        <f t="shared" si="15"/>
        <v>693.4457609262764</v>
      </c>
      <c r="O208" s="43"/>
    </row>
    <row r="209" spans="1:15" s="21" customFormat="1" ht="22.5" customHeight="1">
      <c r="A209" s="18"/>
      <c r="B209" s="18" t="s">
        <v>208</v>
      </c>
      <c r="C209" s="19">
        <f>SUM(C208,C49)</f>
        <v>4640725</v>
      </c>
      <c r="D209" s="20">
        <f>SUM(D208,D49,D27,D7)</f>
        <v>18072615177.479996</v>
      </c>
      <c r="E209" s="38">
        <f t="shared" si="12"/>
        <v>3894.351675111108</v>
      </c>
      <c r="F209" s="20">
        <f>SUM(F208,F49,F27,F7)</f>
        <v>18947015686.84</v>
      </c>
      <c r="G209" s="38">
        <f t="shared" si="13"/>
        <v>4082.7706202888558</v>
      </c>
      <c r="H209" s="20">
        <f>SUM(H208,H49,H27,H7)</f>
        <v>14374598611.279997</v>
      </c>
      <c r="I209" s="20">
        <f t="shared" si="14"/>
        <v>3097.489855847954</v>
      </c>
      <c r="J209" s="20">
        <f>SUM(J208,J49,J27,J7)</f>
        <v>4572417075.559999</v>
      </c>
      <c r="K209" s="39">
        <f t="shared" si="15"/>
        <v>985.2807644409008</v>
      </c>
      <c r="O209" s="43"/>
    </row>
    <row r="210" spans="5:10" ht="12.75">
      <c r="E210" s="2"/>
      <c r="F210" s="2"/>
      <c r="G210" s="2"/>
      <c r="H210" s="2"/>
      <c r="I210" s="2"/>
      <c r="J210" s="2"/>
    </row>
    <row r="211" ht="12.75">
      <c r="F211" s="28"/>
    </row>
    <row r="212" spans="4:6" ht="12.75">
      <c r="D212" s="2"/>
      <c r="F212" s="28"/>
    </row>
    <row r="214" ht="12.75">
      <c r="D214" s="2"/>
    </row>
  </sheetData>
  <sheetProtection/>
  <mergeCells count="11">
    <mergeCell ref="K4:K5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</mergeCells>
  <printOptions horizontalCentered="1"/>
  <pageMargins left="0" right="0" top="0.3937007874015748" bottom="0.3937007874015748" header="0.1968503937007874" footer="0.11811023622047245"/>
  <pageSetup horizontalDpi="600" verticalDpi="600" orientation="landscape" paperSize="9" scale="85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ala</cp:lastModifiedBy>
  <cp:lastPrinted>2012-02-02T09:10:12Z</cp:lastPrinted>
  <dcterms:created xsi:type="dcterms:W3CDTF">2009-03-27T08:23:32Z</dcterms:created>
  <dcterms:modified xsi:type="dcterms:W3CDTF">2012-02-02T09:10:17Z</dcterms:modified>
  <cp:category/>
  <cp:version/>
  <cp:contentType/>
  <cp:contentStatus/>
</cp:coreProperties>
</file>